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Báo cáo gửi BQT\E2\"/>
    </mc:Choice>
  </mc:AlternateContent>
  <xr:revisionPtr revIDLastSave="0" documentId="8_{FADE9BFA-8F60-F44F-AFD9-048D37DD513F}" xr6:coauthVersionLast="45" xr6:coauthVersionMax="45" xr10:uidLastSave="{00000000-0000-0000-0000-000000000000}"/>
  <bookViews>
    <workbookView xWindow="0" yWindow="0" windowWidth="20490" windowHeight="7365" xr2:uid="{00000000-000D-0000-FFFF-FFFF00000000}"/>
  </bookViews>
  <sheets>
    <sheet name="Tổng hợp chưa thuế E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XL3">BlankMacro1</definedName>
    <definedName name="_1_">'[1]#REF'!#REF!</definedName>
    <definedName name="_10DATA_DATA2_L">'[2]#REF'!#REF!</definedName>
    <definedName name="_11MAÕ_HAØNG">#REF!</definedName>
    <definedName name="_12MAÕ_SOÁ_THUEÁ">#REF!</definedName>
    <definedName name="_13ÑÔN_GIAÙ">#REF!</definedName>
    <definedName name="_14SOÁ_CTÖØ">#REF!</definedName>
    <definedName name="_15SOÁ_LÖÔÏNG">#REF!</definedName>
    <definedName name="_16TEÂN_HAØNG">#REF!</definedName>
    <definedName name="_17TEÂN_KHAÙCH_HAØ">#REF!</definedName>
    <definedName name="_18THAØNH_TIEÀN">#REF!</definedName>
    <definedName name="_19TRÒ_GIAÙ">#REF!</definedName>
    <definedName name="_2_??">BlankMacro1</definedName>
    <definedName name="_20TRÒ_GIAÙ__VAT">#REF!</definedName>
    <definedName name="_3_??????1">BlankMacro1</definedName>
    <definedName name="_4_??????2">BlankMacro1</definedName>
    <definedName name="_5_??????3">BlankMacro1</definedName>
    <definedName name="_6_??????4">BlankMacro1</definedName>
    <definedName name="_7_??????5">BlankMacro1</definedName>
    <definedName name="_8_??????6">BlankMacro1</definedName>
    <definedName name="_9_0DATA_DATA2_L">'[2]#REF'!#REF!</definedName>
    <definedName name="_CN1" hidden="1">{"'Sheet1'!$L$16"}</definedName>
    <definedName name="_CT250">'[3]dongia (2)'!#REF!</definedName>
    <definedName name="_CT4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abcjkjlf">#REF!</definedName>
    <definedName name="abcsư">#REF!</definedName>
    <definedName name="ad" hidden="1">{"'Sheet1'!$L$16"}</definedName>
    <definedName name="bcfbcb">#REF!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>BlankMacro1</definedName>
    <definedName name="Document_array">{"Book1"}</definedName>
    <definedName name="Drawpoints">1</definedName>
    <definedName name="ds">[4]PhongBan!$B$2:$B$65536</definedName>
    <definedName name="DSTD_Clear">#N/A</definedName>
    <definedName name="FFF">BlankMacro1</definedName>
    <definedName name="FIT">BlankMacro1</definedName>
    <definedName name="FITT2">BlankMacro1</definedName>
    <definedName name="FITTING2">BlankMacro1</definedName>
    <definedName name="FLG">BlankMacro1</definedName>
    <definedName name="fzgÐg">{"Thuxm2.xls","Sheet1"}</definedName>
    <definedName name="hanh" hidden="1">{"'Sheet1'!$L$16"}</definedName>
    <definedName name="Heä_soá_laép_xaø_H">1.7</definedName>
    <definedName name="hfghdfgh">#REF!</definedName>
    <definedName name="HHH">'[5]1.BGD'!$C$20</definedName>
    <definedName name="HHHH">'[6]1.BGD'!$C$20</definedName>
    <definedName name="hhhhh">'[6]1.BGD'!$C$20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jkjlihhffd">#REF!</definedName>
    <definedName name="jlkjl">#REF!</definedName>
    <definedName name="ktt">'[7]1.BGD'!$J$20</definedName>
    <definedName name="KhuyenmaiUPS">"AutoShape 264"</definedName>
    <definedName name="luan" hidden="1">{"'Sheet1'!$L$16"}</definedName>
    <definedName name="LuongLookupBPCV">OFFSET([8]Lookup!$BR$3,VLOOKUP([8]DienDuLieu!$D1,[8]Lookup!$BQ$4:$BT$93,3,0),0,VLOOKUP([8]DienDuLieu!$D1,[8]Lookup!$BQ$4:$BT$93,4,0),1)</definedName>
    <definedName name="mo" hidden="1">{"'Sheet1'!$L$16"}</definedName>
    <definedName name="MYHUYEN" hidden="1">{"'Sheet1'!$L$16"}</definedName>
    <definedName name="MyTable">#REF!</definedName>
    <definedName name="njklkl">#REF!</definedName>
    <definedName name="nl">"TRẦN THỊ MAI HỒNG"</definedName>
    <definedName name="ngay">"Ngày 12 tháng 7 năm 2009"</definedName>
    <definedName name="NHAÂN_COÂNG">BTRAM</definedName>
    <definedName name="o" hidden="1">{"'Sheet1'!$L$16"}</definedName>
    <definedName name="PIP">BlankMacro1</definedName>
    <definedName name="PIPE2">BlankMacro1</definedName>
    <definedName name="PPP">BlankMacro1</definedName>
    <definedName name="_xlnm.Print_Titles" localSheetId="0">'Tổng hợp chưa thuế E2'!$7:$7</definedName>
    <definedName name="PtichDTL">#N/A</definedName>
    <definedName name="qq">BlankMacro1</definedName>
    <definedName name="rate">14000</definedName>
    <definedName name="s">"Đề xuất mức lương tháng 2/2008"</definedName>
    <definedName name="ss">BlankMacro1</definedName>
    <definedName name="t">"Mức lương đã hưởng tháng 1/2008"</definedName>
    <definedName name="TaxTV">10%</definedName>
    <definedName name="TaxXL">5%</definedName>
    <definedName name="td">"BẢNG LƯƠNG THÁNG ... NĂM  2009"</definedName>
    <definedName name="tgd">'[7]1.BGD'!$C$20</definedName>
    <definedName name="TKYB">"TKYB"</definedName>
    <definedName name="tlc" hidden="1">{"'Sheet1'!$L$16"}</definedName>
    <definedName name="TYT">BlankMacro1</definedName>
    <definedName name="unitt">BlankMacro1</definedName>
    <definedName name="ut">BlankMacro1</definedName>
    <definedName name="VAÄT_LIEÄU">"ATRAM"</definedName>
    <definedName name="Viet" hidden="1">{"'Sheet1'!$L$16"}</definedName>
    <definedName name="Winpoints">3</definedName>
    <definedName name="WIRE1">5</definedName>
    <definedName name="XCCT">0.5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피팅">BlankMacro1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1" i="1" l="1"/>
  <c r="O12" i="1"/>
  <c r="O13" i="1"/>
  <c r="O14" i="1"/>
  <c r="O15" i="1"/>
  <c r="O10" i="1"/>
  <c r="O18" i="1"/>
  <c r="O19" i="1"/>
  <c r="O20" i="1"/>
  <c r="O21" i="1"/>
  <c r="O22" i="1"/>
  <c r="O17" i="1"/>
  <c r="O9" i="1"/>
  <c r="N24" i="1"/>
  <c r="O24" i="1"/>
  <c r="O25" i="1"/>
  <c r="O23" i="1"/>
  <c r="O27" i="1"/>
  <c r="O28" i="1"/>
  <c r="O29" i="1"/>
  <c r="O30" i="1"/>
  <c r="O26" i="1"/>
  <c r="O8" i="1"/>
  <c r="O32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O31" i="1"/>
  <c r="O67" i="1"/>
  <c r="O39" i="1"/>
  <c r="O38" i="1"/>
  <c r="O37" i="1"/>
  <c r="O36" i="1"/>
  <c r="O35" i="1"/>
  <c r="O34" i="1"/>
  <c r="O33" i="1"/>
  <c r="N31" i="1"/>
  <c r="N10" i="1"/>
  <c r="N17" i="1"/>
  <c r="N9" i="1"/>
  <c r="N23" i="1"/>
  <c r="N26" i="1"/>
  <c r="N8" i="1"/>
  <c r="N67" i="1"/>
  <c r="P66" i="1"/>
  <c r="G66" i="1"/>
  <c r="F66" i="1"/>
  <c r="E66" i="1"/>
  <c r="D66" i="1"/>
  <c r="C66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2" i="1"/>
  <c r="P41" i="1"/>
  <c r="P40" i="1"/>
  <c r="P39" i="1"/>
  <c r="P38" i="1"/>
  <c r="P37" i="1"/>
  <c r="P36" i="1"/>
  <c r="P35" i="1"/>
  <c r="P34" i="1"/>
  <c r="M31" i="1"/>
  <c r="L31" i="1"/>
  <c r="K31" i="1"/>
  <c r="I31" i="1"/>
  <c r="F31" i="1"/>
  <c r="E31" i="1"/>
  <c r="J31" i="1"/>
  <c r="P30" i="1"/>
  <c r="P29" i="1"/>
  <c r="P27" i="1"/>
  <c r="M26" i="1"/>
  <c r="L26" i="1"/>
  <c r="K26" i="1"/>
  <c r="J26" i="1"/>
  <c r="I26" i="1"/>
  <c r="H26" i="1"/>
  <c r="G26" i="1"/>
  <c r="F26" i="1"/>
  <c r="E26" i="1"/>
  <c r="D26" i="1"/>
  <c r="C26" i="1"/>
  <c r="K23" i="1"/>
  <c r="J23" i="1"/>
  <c r="G23" i="1"/>
  <c r="F23" i="1"/>
  <c r="C23" i="1"/>
  <c r="M23" i="1"/>
  <c r="L23" i="1"/>
  <c r="I23" i="1"/>
  <c r="H23" i="1"/>
  <c r="E23" i="1"/>
  <c r="D23" i="1"/>
  <c r="P22" i="1"/>
  <c r="P20" i="1"/>
  <c r="P18" i="1"/>
  <c r="M17" i="1"/>
  <c r="L17" i="1"/>
  <c r="K17" i="1"/>
  <c r="J17" i="1"/>
  <c r="I17" i="1"/>
  <c r="H17" i="1"/>
  <c r="G17" i="1"/>
  <c r="F17" i="1"/>
  <c r="E17" i="1"/>
  <c r="D17" i="1"/>
  <c r="C17" i="1"/>
  <c r="P14" i="1"/>
  <c r="P13" i="1"/>
  <c r="P12" i="1"/>
  <c r="M10" i="1"/>
  <c r="L10" i="1"/>
  <c r="K10" i="1"/>
  <c r="J10" i="1"/>
  <c r="I10" i="1"/>
  <c r="H10" i="1"/>
  <c r="G10" i="1"/>
  <c r="F10" i="1"/>
  <c r="E10" i="1"/>
  <c r="D10" i="1"/>
  <c r="C10" i="1"/>
  <c r="D9" i="1"/>
  <c r="H9" i="1"/>
  <c r="L9" i="1"/>
  <c r="L8" i="1"/>
  <c r="D8" i="1"/>
  <c r="F9" i="1"/>
  <c r="F8" i="1"/>
  <c r="F67" i="1"/>
  <c r="J9" i="1"/>
  <c r="J8" i="1"/>
  <c r="J67" i="1"/>
  <c r="H8" i="1"/>
  <c r="E9" i="1"/>
  <c r="E8" i="1"/>
  <c r="E67" i="1"/>
  <c r="I9" i="1"/>
  <c r="I8" i="1"/>
  <c r="I67" i="1"/>
  <c r="M9" i="1"/>
  <c r="M8" i="1"/>
  <c r="M67" i="1"/>
  <c r="P65" i="1"/>
  <c r="P19" i="1"/>
  <c r="C9" i="1"/>
  <c r="C8" i="1"/>
  <c r="G9" i="1"/>
  <c r="G8" i="1"/>
  <c r="K9" i="1"/>
  <c r="K8" i="1"/>
  <c r="K67" i="1"/>
  <c r="P43" i="1"/>
  <c r="G31" i="1"/>
  <c r="P45" i="1"/>
  <c r="P44" i="1"/>
  <c r="D31" i="1"/>
  <c r="H31" i="1"/>
  <c r="P11" i="1"/>
  <c r="P15" i="1"/>
  <c r="P21" i="1"/>
  <c r="P25" i="1"/>
  <c r="P28" i="1"/>
  <c r="P26" i="1"/>
  <c r="P33" i="1"/>
  <c r="P17" i="1"/>
  <c r="H67" i="1"/>
  <c r="D67" i="1"/>
  <c r="L67" i="1"/>
  <c r="G67" i="1"/>
  <c r="C31" i="1"/>
  <c r="P24" i="1"/>
  <c r="P23" i="1"/>
  <c r="P10" i="1"/>
  <c r="P9" i="1"/>
  <c r="P8" i="1"/>
  <c r="S31" i="1"/>
  <c r="C67" i="1"/>
  <c r="P32" i="1"/>
  <c r="P31" i="1"/>
  <c r="P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ECH</author>
  </authors>
  <commentList>
    <comment ref="J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THUYDT: biến động nhân sự, 1 kỹ thuật nghỉ từ T7, 1 kỹ thuật nghỉ giữa T8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4" authorId="0" shapeId="0" xr:uid="{00000000-0006-0000-0000-000002000000}">
      <text>
        <r>
          <rPr>
            <b/>
            <sz val="9"/>
            <color indexed="81"/>
            <rFont val="Tahoma"/>
          </rPr>
          <t xml:space="preserve">Thuydt: Lương của Kỹ sư trưởng mới vào làm từ ngày 11/11/2019
</t>
        </r>
        <r>
          <rPr>
            <sz val="9"/>
            <color indexed="81"/>
            <rFont val="Tahoma"/>
          </rPr>
          <t xml:space="preserve">
</t>
        </r>
      </text>
    </comment>
    <comment ref="J3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THUYDT: Tiền thưởng 2/9 + tiền bổ sung 1 công tháng 7/19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5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THUYDT: thêm 1 bảo vệ so với tháng 7 + tiền làm thêm giờ
</t>
        </r>
      </text>
    </comment>
    <comment ref="L35" authorId="0" shapeId="0" xr:uid="{00000000-0006-0000-0000-000005000000}">
      <text>
        <r>
          <rPr>
            <b/>
            <sz val="9"/>
            <color indexed="81"/>
            <rFont val="Tahoma"/>
          </rPr>
          <t>Thuydt: Phát sinh tiền làm thêm giờ</t>
        </r>
        <r>
          <rPr>
            <sz val="9"/>
            <color indexed="81"/>
            <rFont val="Tahoma"/>
          </rPr>
          <t xml:space="preserve">
</t>
        </r>
      </text>
    </comment>
    <comment ref="J36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THUYDT: Tiền thưởng 2/9+ 1 tạp vụ nghỉ sinh đi làm lại từ T8/19
</t>
        </r>
      </text>
    </comment>
    <comment ref="K36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THUYDT: 1 tạp vụ nghỉ sinh đi làm lại từ T8/19+ tiền làm thêm giờ của nv tạp vụ
</t>
        </r>
      </text>
    </comment>
    <comment ref="L44" authorId="0" shapeId="0" xr:uid="{00000000-0006-0000-0000-000008000000}">
      <text>
        <r>
          <rPr>
            <sz val="9"/>
            <color indexed="81"/>
            <rFont val="Tahoma"/>
            <charset val="1"/>
          </rPr>
          <t xml:space="preserve">Thuydt: Vệ sinh định kỳ hệ thống nước ngoài nhà, kiểm tra định kỳ phòng cháy chữa cháy
</t>
        </r>
      </text>
    </comment>
  </commentList>
</comments>
</file>

<file path=xl/sharedStrings.xml><?xml version="1.0" encoding="utf-8"?>
<sst xmlns="http://schemas.openxmlformats.org/spreadsheetml/2006/main" count="106" uniqueCount="100">
  <si>
    <t xml:space="preserve">Công ty Cổ phần quản lý tòa nhà Ecohome </t>
  </si>
  <si>
    <t>TỔNG HỢP BÁO CÁO TÌNH HÌNH THU ECOHOME 2</t>
  </si>
  <si>
    <t>STT</t>
  </si>
  <si>
    <t>NỘI DUNG</t>
  </si>
  <si>
    <t>Tháng 01.2019</t>
  </si>
  <si>
    <t>Tháng 02.2019</t>
  </si>
  <si>
    <t>Tháng 03.2019</t>
  </si>
  <si>
    <t>Tháng 04.2019</t>
  </si>
  <si>
    <t>Tháng 05.2019</t>
  </si>
  <si>
    <t>Tháng 06.2019</t>
  </si>
  <si>
    <t>Tháng 07.2019</t>
  </si>
  <si>
    <t>Tháng 08.2019</t>
  </si>
  <si>
    <t>Tháng 09.2019</t>
  </si>
  <si>
    <t>Tháng 10.2019</t>
  </si>
  <si>
    <t>Tháng 11.2019</t>
  </si>
  <si>
    <t>Tổng luỹ kế chưa có VAT 2019</t>
  </si>
  <si>
    <t>Tổng luỹ kế đã VAT 2019</t>
  </si>
  <si>
    <t>A</t>
  </si>
  <si>
    <t>TỔNG CÁC KHOẢN THU</t>
  </si>
  <si>
    <t>I</t>
  </si>
  <si>
    <t>Thu cư dân</t>
  </si>
  <si>
    <t>Thu cư dân tòa C1</t>
  </si>
  <si>
    <t>- Phí dịch vụ tòa</t>
  </si>
  <si>
    <t>- Phí gửi xe ô tô</t>
  </si>
  <si>
    <t xml:space="preserve">- Phí gửi xe máy </t>
  </si>
  <si>
    <t>- Phí gửi xe đạp</t>
  </si>
  <si>
    <t>- Phí xạc xe đạp điện</t>
  </si>
  <si>
    <t>Thu cư dân tòa C2</t>
  </si>
  <si>
    <t>II</t>
  </si>
  <si>
    <t>Thu sàn thương mại</t>
  </si>
  <si>
    <t xml:space="preserve">Phí dịch vụ </t>
  </si>
  <si>
    <t>Phí gửi xe</t>
  </si>
  <si>
    <t>III</t>
  </si>
  <si>
    <t xml:space="preserve">Thu Khác </t>
  </si>
  <si>
    <t>Thu xe vãng lai</t>
  </si>
  <si>
    <t xml:space="preserve">Thu tiền thuê địa điểm đặt thiết bị phủ sóng di động </t>
  </si>
  <si>
    <t>Thu tiền thuê địa điểm ATM</t>
  </si>
  <si>
    <t xml:space="preserve">Thu tiền đặt thiết bị quảng cáo Thang máy </t>
  </si>
  <si>
    <t>B</t>
  </si>
  <si>
    <t>TỔNG CÁC KHOẢN CHI</t>
  </si>
  <si>
    <t>1</t>
  </si>
  <si>
    <t>Chi thanh chi phí lương+ BHXH, BHYT, BHTN, tháng lương 13, đào tạo, thưởng</t>
  </si>
  <si>
    <t>- Chi phí lương bộ phận quản lý ban</t>
  </si>
  <si>
    <t>- Chi phí lương bộ phận kỹ thuật</t>
  </si>
  <si>
    <t>- Chi phí lương bộ phận bảo vệ</t>
  </si>
  <si>
    <t>- Chi phí lương bộ phận tạp vụ</t>
  </si>
  <si>
    <t>- Chi phí lương bộ phận lễ tân</t>
  </si>
  <si>
    <t>- Chi phí lương bộ phận cây xanh</t>
  </si>
  <si>
    <t>- Chi phí nhân sự khác (teambuilding, khám sức khoẻ….)</t>
  </si>
  <si>
    <t>2</t>
  </si>
  <si>
    <t xml:space="preserve"> Thù lao BQT+ Quỹ an sinh</t>
  </si>
  <si>
    <t xml:space="preserve"> Chi phí dịch vụ an ninh</t>
  </si>
  <si>
    <t>3</t>
  </si>
  <si>
    <t xml:space="preserve"> Chi phí dịch vụ vệ sinh</t>
  </si>
  <si>
    <t>4</t>
  </si>
  <si>
    <t xml:space="preserve">Chi thanh toán tiền điện </t>
  </si>
  <si>
    <t>5</t>
  </si>
  <si>
    <t xml:space="preserve">Chi thanh toán tiền nước </t>
  </si>
  <si>
    <t>6</t>
  </si>
  <si>
    <t xml:space="preserve">Chi thanh toán dầu máy phát điện </t>
  </si>
  <si>
    <t>7</t>
  </si>
  <si>
    <t>Chi mua công cụ dụng cụ phân bổ</t>
  </si>
  <si>
    <t>8</t>
  </si>
  <si>
    <t xml:space="preserve">Chi phí vật tư trực tiếp </t>
  </si>
  <si>
    <t>- Chi phí vật tư bộ phận tạp vụ</t>
  </si>
  <si>
    <t>- Chi phí hóa chất xử lý nước sinh hoạt - kỹ thuật</t>
  </si>
  <si>
    <t>- Chi phí quan trắc và phân tích mẫu môi trường</t>
  </si>
  <si>
    <t xml:space="preserve">- Chi phí vật tư bộ phận kỹ thuật </t>
  </si>
  <si>
    <t>9</t>
  </si>
  <si>
    <t xml:space="preserve">Chi thanh toán tiền vận chuyển rác </t>
  </si>
  <si>
    <t>10</t>
  </si>
  <si>
    <t>Chi phí chăm sóc cây xanh</t>
  </si>
  <si>
    <t>11</t>
  </si>
  <si>
    <t xml:space="preserve">Chi thanh toán tiền mua đồng phục cho nhân viên </t>
  </si>
  <si>
    <t>12</t>
  </si>
  <si>
    <t xml:space="preserve">Chi thanh toán tiền văn phòng phẩm </t>
  </si>
  <si>
    <t>13</t>
  </si>
  <si>
    <t xml:space="preserve">Chi thanh toán tiền photo in ấn, mực in </t>
  </si>
  <si>
    <t>14</t>
  </si>
  <si>
    <t xml:space="preserve">Chi thanh toán tiền nước uống nhân viên </t>
  </si>
  <si>
    <t>15</t>
  </si>
  <si>
    <t xml:space="preserve">Chi phí diệt côn trùng </t>
  </si>
  <si>
    <t>16</t>
  </si>
  <si>
    <t>Chi phí phân bón + thuốc bảo vệ thực vật + vật tư bộ phận cây xanh</t>
  </si>
  <si>
    <t>17</t>
  </si>
  <si>
    <t xml:space="preserve">Chi thanh toán cước điện thoại, hotline </t>
  </si>
  <si>
    <t>18</t>
  </si>
  <si>
    <t xml:space="preserve">Chi thanh toán cước internet </t>
  </si>
  <si>
    <t>19</t>
  </si>
  <si>
    <t>Chi phí ngoại giao, hỗ trợ cư dân</t>
  </si>
  <si>
    <t>20</t>
  </si>
  <si>
    <t>Chi phí mua BH cháy nổ + Tập huấn PCCC</t>
  </si>
  <si>
    <t>21</t>
  </si>
  <si>
    <t>Chi phí đồ dùng văn phòng + tiếp khách + chi phí khác</t>
  </si>
  <si>
    <t>23</t>
  </si>
  <si>
    <t>Chi phí quản lý (5%)</t>
  </si>
  <si>
    <t>Chi phí trar trước dài hạn</t>
  </si>
  <si>
    <t xml:space="preserve">Lợi nhuận </t>
  </si>
  <si>
    <t>Tháng 12.2019</t>
  </si>
  <si>
    <t>Từ tháng 1/2019 đến hết tháng 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</si>
</sst>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Times New Roman"/>
      <family val="1"/>
      <scheme val="major"/>
    </font>
    <font>
      <b/>
      <i/>
      <sz val="9"/>
      <color theme="1"/>
      <name val="Times New Roman"/>
      <family val="1"/>
      <scheme val="major"/>
    </font>
    <font>
      <sz val="9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9"/>
      <color theme="1"/>
      <name val="Times New Roman"/>
      <family val="1"/>
      <scheme val="major"/>
    </font>
    <font>
      <i/>
      <sz val="9"/>
      <color theme="1"/>
      <name val="Times New Roman"/>
      <family val="1"/>
      <scheme val="major"/>
    </font>
    <font>
      <sz val="9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scheme val="major"/>
    </font>
    <font>
      <sz val="8"/>
      <name val="Arial"/>
      <family val="2"/>
    </font>
    <font>
      <i/>
      <sz val="9"/>
      <color theme="1"/>
      <name val="Times New Roman"/>
      <family val="2"/>
      <scheme val="major"/>
    </font>
    <font>
      <sz val="10"/>
      <color theme="1"/>
      <name val="Times New Roman"/>
      <family val="1"/>
      <scheme val="major"/>
    </font>
    <font>
      <sz val="9"/>
      <name val="Times New Roman"/>
      <family val="1"/>
      <scheme val="major"/>
    </font>
    <font>
      <b/>
      <sz val="9"/>
      <color theme="1"/>
      <name val="Times New Roman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</font>
    <font>
      <sz val="9"/>
      <color indexed="81"/>
      <name val="Tahoma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165" fontId="4" fillId="0" borderId="0" xfId="1" applyNumberFormat="1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65" fontId="4" fillId="0" borderId="0" xfId="1" applyNumberFormat="1" applyFont="1" applyAlignment="1">
      <alignment horizontal="centerContinuous"/>
    </xf>
    <xf numFmtId="0" fontId="4" fillId="0" borderId="0" xfId="0" applyFont="1" applyAlignment="1">
      <alignment horizontal="center"/>
    </xf>
    <xf numFmtId="165" fontId="4" fillId="2" borderId="0" xfId="1" applyNumberFormat="1" applyFont="1" applyFill="1"/>
    <xf numFmtId="0" fontId="6" fillId="3" borderId="1" xfId="0" applyFont="1" applyFill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  <xf numFmtId="165" fontId="6" fillId="4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/>
    <xf numFmtId="165" fontId="6" fillId="5" borderId="2" xfId="1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165" fontId="6" fillId="6" borderId="1" xfId="1" applyNumberFormat="1" applyFont="1" applyFill="1" applyBorder="1"/>
    <xf numFmtId="0" fontId="6" fillId="7" borderId="3" xfId="0" applyFont="1" applyFill="1" applyBorder="1" applyAlignment="1">
      <alignment horizontal="center"/>
    </xf>
    <xf numFmtId="0" fontId="6" fillId="7" borderId="3" xfId="0" applyFont="1" applyFill="1" applyBorder="1"/>
    <xf numFmtId="165" fontId="6" fillId="7" borderId="3" xfId="1" applyNumberFormat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quotePrefix="1" applyFont="1" applyBorder="1"/>
    <xf numFmtId="165" fontId="8" fillId="0" borderId="3" xfId="1" quotePrefix="1" applyNumberFormat="1" applyFont="1" applyBorder="1"/>
    <xf numFmtId="165" fontId="8" fillId="0" borderId="4" xfId="1" quotePrefix="1" applyNumberFormat="1" applyFont="1" applyBorder="1"/>
    <xf numFmtId="165" fontId="4" fillId="0" borderId="4" xfId="1" applyNumberFormat="1" applyFont="1" applyBorder="1"/>
    <xf numFmtId="165" fontId="4" fillId="0" borderId="3" xfId="1" applyNumberFormat="1" applyFont="1" applyBorder="1"/>
    <xf numFmtId="43" fontId="4" fillId="0" borderId="0" xfId="1" applyNumberFormat="1" applyFont="1"/>
    <xf numFmtId="0" fontId="4" fillId="0" borderId="3" xfId="0" applyFont="1" applyBorder="1"/>
    <xf numFmtId="165" fontId="6" fillId="7" borderId="4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165" fontId="4" fillId="2" borderId="3" xfId="1" applyNumberFormat="1" applyFont="1" applyFill="1" applyBorder="1" applyAlignment="1">
      <alignment wrapText="1"/>
    </xf>
    <xf numFmtId="165" fontId="4" fillId="2" borderId="3" xfId="1" applyNumberFormat="1" applyFont="1" applyFill="1" applyBorder="1"/>
    <xf numFmtId="165" fontId="4" fillId="2" borderId="4" xfId="1" applyNumberFormat="1" applyFont="1" applyFill="1" applyBorder="1"/>
    <xf numFmtId="0" fontId="6" fillId="5" borderId="3" xfId="0" applyFont="1" applyFill="1" applyBorder="1" applyAlignment="1"/>
    <xf numFmtId="0" fontId="6" fillId="5" borderId="3" xfId="0" applyFont="1" applyFill="1" applyBorder="1"/>
    <xf numFmtId="165" fontId="6" fillId="5" borderId="3" xfId="1" applyNumberFormat="1" applyFont="1" applyFill="1" applyBorder="1" applyAlignment="1">
      <alignment horizontal="center"/>
    </xf>
    <xf numFmtId="165" fontId="9" fillId="5" borderId="0" xfId="1" applyNumberFormat="1" applyFont="1" applyFill="1"/>
    <xf numFmtId="0" fontId="9" fillId="5" borderId="0" xfId="0" applyFont="1" applyFill="1"/>
    <xf numFmtId="165" fontId="4" fillId="2" borderId="3" xfId="1" quotePrefix="1" applyNumberFormat="1" applyFont="1" applyFill="1" applyBorder="1" applyAlignment="1">
      <alignment horizontal="right" vertical="center"/>
    </xf>
    <xf numFmtId="165" fontId="10" fillId="0" borderId="3" xfId="1" applyNumberFormat="1" applyFont="1" applyFill="1" applyBorder="1"/>
    <xf numFmtId="165" fontId="9" fillId="0" borderId="0" xfId="1" applyNumberFormat="1" applyFont="1"/>
    <xf numFmtId="0" fontId="9" fillId="0" borderId="0" xfId="0" applyFont="1"/>
    <xf numFmtId="165" fontId="11" fillId="2" borderId="3" xfId="1" applyNumberFormat="1" applyFont="1" applyFill="1" applyBorder="1"/>
    <xf numFmtId="165" fontId="12" fillId="0" borderId="0" xfId="1" applyNumberFormat="1" applyFont="1"/>
    <xf numFmtId="0" fontId="12" fillId="0" borderId="0" xfId="0" applyFont="1"/>
    <xf numFmtId="165" fontId="11" fillId="2" borderId="3" xfId="1" quotePrefix="1" applyNumberFormat="1" applyFont="1" applyFill="1" applyBorder="1"/>
    <xf numFmtId="165" fontId="4" fillId="2" borderId="3" xfId="1" quotePrefix="1" applyNumberFormat="1" applyFont="1" applyFill="1" applyBorder="1"/>
    <xf numFmtId="165" fontId="6" fillId="2" borderId="3" xfId="1" applyNumberFormat="1" applyFont="1" applyFill="1" applyBorder="1"/>
    <xf numFmtId="165" fontId="6" fillId="7" borderId="3" xfId="1" quotePrefix="1" applyNumberFormat="1" applyFont="1" applyFill="1" applyBorder="1" applyAlignment="1">
      <alignment vertical="center"/>
    </xf>
    <xf numFmtId="165" fontId="3" fillId="7" borderId="3" xfId="1" quotePrefix="1" applyNumberFormat="1" applyFont="1" applyFill="1" applyBorder="1" applyAlignment="1">
      <alignment vertical="center"/>
    </xf>
    <xf numFmtId="165" fontId="3" fillId="7" borderId="3" xfId="1" quotePrefix="1" applyNumberFormat="1" applyFont="1" applyFill="1" applyBorder="1"/>
    <xf numFmtId="165" fontId="3" fillId="2" borderId="3" xfId="1" quotePrefix="1" applyNumberFormat="1" applyFont="1" applyFill="1" applyBorder="1" applyAlignment="1">
      <alignment vertical="center"/>
    </xf>
    <xf numFmtId="165" fontId="3" fillId="2" borderId="3" xfId="1" quotePrefix="1" applyNumberFormat="1" applyFont="1" applyFill="1" applyBorder="1"/>
    <xf numFmtId="165" fontId="4" fillId="2" borderId="3" xfId="1" quotePrefix="1" applyNumberFormat="1" applyFont="1" applyFill="1" applyBorder="1" applyAlignment="1">
      <alignment vertical="center"/>
    </xf>
    <xf numFmtId="165" fontId="13" fillId="0" borderId="3" xfId="1" applyNumberFormat="1" applyFont="1" applyFill="1" applyBorder="1"/>
    <xf numFmtId="165" fontId="4" fillId="2" borderId="0" xfId="1" quotePrefix="1" applyNumberFormat="1" applyFont="1" applyFill="1" applyBorder="1" applyAlignment="1">
      <alignment vertical="center"/>
    </xf>
    <xf numFmtId="165" fontId="13" fillId="0" borderId="0" xfId="1" applyNumberFormat="1" applyFont="1" applyFill="1" applyBorder="1"/>
    <xf numFmtId="165" fontId="10" fillId="0" borderId="0" xfId="1" applyNumberFormat="1" applyFont="1" applyFill="1" applyBorder="1"/>
    <xf numFmtId="0" fontId="14" fillId="5" borderId="0" xfId="0" applyFont="1" applyFill="1" applyAlignment="1">
      <alignment horizontal="center"/>
    </xf>
    <xf numFmtId="0" fontId="14" fillId="5" borderId="0" xfId="0" applyFont="1" applyFill="1"/>
    <xf numFmtId="165" fontId="14" fillId="5" borderId="0" xfId="1" applyNumberFormat="1" applyFont="1" applyFill="1"/>
    <xf numFmtId="165" fontId="10" fillId="0" borderId="4" xfId="1" applyNumberFormat="1" applyFont="1" applyFill="1" applyBorder="1"/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 /><Relationship Id="rId13" Type="http://schemas.openxmlformats.org/officeDocument/2006/relationships/sharedStrings" Target="sharedStrings.xml" /><Relationship Id="rId3" Type="http://schemas.openxmlformats.org/officeDocument/2006/relationships/externalLink" Target="externalLinks/externalLink2.xml" /><Relationship Id="rId7" Type="http://schemas.openxmlformats.org/officeDocument/2006/relationships/externalLink" Target="externalLinks/externalLink6.xml" /><Relationship Id="rId12" Type="http://schemas.openxmlformats.org/officeDocument/2006/relationships/styles" Target="styles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externalLink" Target="externalLinks/externalLink5.xml" /><Relationship Id="rId11" Type="http://schemas.openxmlformats.org/officeDocument/2006/relationships/theme" Target="theme/theme1.xml" /><Relationship Id="rId5" Type="http://schemas.openxmlformats.org/officeDocument/2006/relationships/externalLink" Target="externalLinks/externalLink4.xml" /><Relationship Id="rId10" Type="http://schemas.openxmlformats.org/officeDocument/2006/relationships/externalLink" Target="externalLinks/externalLink9.xml" /><Relationship Id="rId4" Type="http://schemas.openxmlformats.org/officeDocument/2006/relationships/externalLink" Target="externalLinks/externalLink3.xml" /><Relationship Id="rId9" Type="http://schemas.openxmlformats.org/officeDocument/2006/relationships/externalLink" Target="externalLinks/externalLink8.xml" /><Relationship Id="rId14" Type="http://schemas.openxmlformats.org/officeDocument/2006/relationships/calcChain" Target="calcChain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erver/Luu%20du%20lieu%20tam%20thoi/LAN/Du%20toan/SD4/PKINHTE/BinhGiao/BG%20NAM02/kehoach/NAM2000/ANHT5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uc-thu/d/MINHHUNG/Truyentai/Phong-A-TPHCM/LUUTAM/VBAO/BookJHFGJGXBGCCNCVCCVVCVCC2.xls" TargetMode="External" 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c22/d/Congviec/Tam.xls" TargetMode="External" 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Windows%20XP/My%20Documents/Downloads/Documents%20and%20Settings/Truongdd/Local%20Settings/Temporary%20Internet%20Files/Content.Outlook/W4GXWM8V/MAIL_LIST_ALL.xls" TargetMode="External" 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Windows%20XP/My%20Documents/Downloads/Thang%202/DOCUME~1/thanhnth/LOCALS~1/Temp/Rar$DI01.031/Tong%20hop%20CONG%20thang%202.2008.xls" TargetMode="External" 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Windows%20XP/My%20Documents/Downloads/Luong%20thang%202/DOCUME~1/thanhnth/LOCALS~1/Temp/Rar$DI01.031/Tong%20hop%20CONG%20thang%202.2008.xls" TargetMode="External" 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Windows%20XP/My%20Documents/Downloads/DOCUME~1/thanhnth/LOCALS~1/Temp/Rar$DI01.031/Tong%20hop%20CONG%20thang%202.2008.xls" TargetMode="External" 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Lan/AppData/Local/Temp/Rar$DIa0.680/file:/C:/Users/Lan/AppData/Local/Microsoft/Windows/INetCache/Content.Outlook/ZTUCPQL0/02-Luong%20version4.xlsx" TargetMode="External" 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B&#225;o%20c&#225;o%20thu%20chi_%20BQT%20E2%20t&#7915;%20T1.2019%20&#273;&#7871;n%20T11.2019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Tam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lList_All"/>
      <sheetName val="PhongBan"/>
      <sheetName val="Mail_Group"/>
      <sheetName val="Deleted"/>
    </sheetNames>
    <sheetDataSet>
      <sheetData sheetId="0"/>
      <sheetData sheetId="1">
        <row r="2">
          <cell r="B2" t="str">
            <v>CN Đà Nẵng - PGD Quang Trung</v>
          </cell>
        </row>
        <row r="3">
          <cell r="B3" t="str">
            <v>CN Đà Nẵng - Ban Giám đốc</v>
          </cell>
        </row>
        <row r="4">
          <cell r="B4" t="str">
            <v>CN Đà Nẵng</v>
          </cell>
        </row>
        <row r="5">
          <cell r="B5" t="str">
            <v>CN Đà Nẵng - Hành chính</v>
          </cell>
        </row>
        <row r="6">
          <cell r="B6" t="str">
            <v>CN Đà Nẵng - IT</v>
          </cell>
        </row>
        <row r="7">
          <cell r="B7" t="str">
            <v>CN Đà Nẵng - Kế toán</v>
          </cell>
        </row>
        <row r="8">
          <cell r="B8" t="str">
            <v>CN Đà Nẵng - Phòng giao dịch</v>
          </cell>
        </row>
        <row r="9">
          <cell r="B9" t="str">
            <v>CN Đà Nẵng - PGD Núi Thành</v>
          </cell>
        </row>
        <row r="10">
          <cell r="B10" t="str">
            <v>CN Đà Nẵng - Tín dụng</v>
          </cell>
        </row>
        <row r="11">
          <cell r="B11" t="str">
            <v>CN Hà Nội - Kế toán</v>
          </cell>
        </row>
        <row r="12">
          <cell r="B12" t="str">
            <v>CN Hà Nội - Tín dụng</v>
          </cell>
        </row>
        <row r="13">
          <cell r="B13" t="str">
            <v>CN Hà Nội - Kiểm soát</v>
          </cell>
        </row>
        <row r="14">
          <cell r="B14" t="str">
            <v>CN Hà Nội - Ban Giám đốc</v>
          </cell>
        </row>
        <row r="15">
          <cell r="B15" t="str">
            <v>CN Hà Nội - Quỹ</v>
          </cell>
        </row>
        <row r="16">
          <cell r="B16" t="str">
            <v>CN Hà Nội - Phòng Hành chính</v>
          </cell>
        </row>
        <row r="17">
          <cell r="B17" t="str">
            <v>CN Hà Nội</v>
          </cell>
        </row>
        <row r="18">
          <cell r="B18" t="str">
            <v>CN Hà Nội - Phòng giao dịch Hà Nội</v>
          </cell>
        </row>
        <row r="19">
          <cell r="B19" t="str">
            <v>CN Hà Nội - PGD Đào Duy Anh</v>
          </cell>
        </row>
        <row r="20">
          <cell r="B20" t="str">
            <v>CN Hà Nội - PGD Đống Đa</v>
          </cell>
        </row>
        <row r="21">
          <cell r="B21" t="str">
            <v>CN Hà Nội - PGD Ba Đình</v>
          </cell>
        </row>
        <row r="22">
          <cell r="B22" t="str">
            <v>CN Hà Nội - PGD Giảng Võ</v>
          </cell>
        </row>
        <row r="23">
          <cell r="B23" t="str">
            <v>CN Hà Nội - PGD Hai Bà Trưng</v>
          </cell>
        </row>
        <row r="24">
          <cell r="B24" t="str">
            <v>CN Hà Nội - PGD Hoàn Kiếm</v>
          </cell>
        </row>
        <row r="25">
          <cell r="B25" t="str">
            <v>CN Hà Nội - PGD Long Biên</v>
          </cell>
        </row>
        <row r="26">
          <cell r="B26" t="str">
            <v>CN Hà Nội - PGD Tây Hồ</v>
          </cell>
        </row>
        <row r="27">
          <cell r="B27" t="str">
            <v>CN Hà Nội - PGD Thái Hà</v>
          </cell>
        </row>
        <row r="28">
          <cell r="B28" t="str">
            <v>CN Hà Nội - PGD Thanh Nhàn</v>
          </cell>
        </row>
        <row r="29">
          <cell r="B29" t="str">
            <v>CN Hà Nội - PGD Trần Nhân Tông</v>
          </cell>
        </row>
        <row r="30">
          <cell r="B30" t="str">
            <v>CN Hà Nội - PGD Láng Hạ</v>
          </cell>
        </row>
        <row r="31">
          <cell r="B31" t="str">
            <v>CN Hà Nội - PGD Lê Duẩn</v>
          </cell>
        </row>
        <row r="32">
          <cell r="B32" t="str">
            <v>CN Hà Nội - PGD Bạch Mai</v>
          </cell>
        </row>
        <row r="33">
          <cell r="B33" t="str">
            <v>CN Hà Nội - PGD Đào Tấn</v>
          </cell>
        </row>
        <row r="34">
          <cell r="B34" t="str">
            <v>CN Hà Nội - PGD Quốc Tử Giám</v>
          </cell>
        </row>
        <row r="35">
          <cell r="B35" t="str">
            <v>CN Hà Nội - PGD Lê Trọng Tấn</v>
          </cell>
        </row>
        <row r="36">
          <cell r="B36" t="str">
            <v>CN Hà Nội - PGD Hà Đông</v>
          </cell>
        </row>
        <row r="37">
          <cell r="B37" t="str">
            <v>CN Hà Nội - PGD Tràng Tiền</v>
          </cell>
        </row>
        <row r="38">
          <cell r="B38" t="str">
            <v>CN Hà Nội - PGD Bưởi</v>
          </cell>
        </row>
        <row r="39">
          <cell r="B39" t="str">
            <v>CN Hà Nội - PGD Nguyễn Lương Bằng</v>
          </cell>
        </row>
        <row r="40">
          <cell r="B40" t="str">
            <v>CN Hà Nội - PGD Lý Nam Đế</v>
          </cell>
        </row>
        <row r="41">
          <cell r="B41" t="str">
            <v>CN Hà Nội - PGD Hàng Cá</v>
          </cell>
        </row>
        <row r="42">
          <cell r="B42" t="str">
            <v>CN Hà Nội - PGD Thăng Long</v>
          </cell>
        </row>
        <row r="43">
          <cell r="B43" t="str">
            <v>CN Hà Nội - PGD Lê Văn Hưu</v>
          </cell>
        </row>
        <row r="44">
          <cell r="B44" t="str">
            <v>CN Hà Nội - PGD Nguyễn Phong Sắc</v>
          </cell>
        </row>
        <row r="45">
          <cell r="B45" t="str">
            <v>CN Hà Nội - PGD Giải Phóng</v>
          </cell>
        </row>
        <row r="46">
          <cell r="B46" t="str">
            <v>CN Hải Dương - PGD Bình Giang</v>
          </cell>
        </row>
        <row r="47">
          <cell r="B47" t="str">
            <v xml:space="preserve">CN Hải Dương - Kế toán </v>
          </cell>
        </row>
        <row r="48">
          <cell r="B48" t="str">
            <v>CN Hải Dương</v>
          </cell>
        </row>
        <row r="49">
          <cell r="B49" t="str">
            <v>CN Hải Dương - Ban giám đốc</v>
          </cell>
        </row>
        <row r="50">
          <cell r="B50" t="str">
            <v>CN Hải Dương - Phòng giao dịch</v>
          </cell>
        </row>
        <row r="51">
          <cell r="B51" t="str">
            <v>CN Hải Dương - CN cấp 1 - Phạm Ngũ Lão</v>
          </cell>
        </row>
        <row r="52">
          <cell r="B52" t="str">
            <v>CN Hải Dương - PGD Quang Trung</v>
          </cell>
        </row>
        <row r="53">
          <cell r="B53" t="str">
            <v>CN Hải Dương - PGD Trần Phú</v>
          </cell>
        </row>
        <row r="54">
          <cell r="B54" t="str">
            <v>CN Hải Dương - PGD Nguyễn Trãi</v>
          </cell>
        </row>
        <row r="55">
          <cell r="B55" t="str">
            <v>CN Hải Dương - PGD Tứ Kỳ</v>
          </cell>
        </row>
        <row r="56">
          <cell r="B56" t="str">
            <v>CN Hải Dương - PGD Ninh Giang</v>
          </cell>
        </row>
        <row r="57">
          <cell r="B57" t="str">
            <v>CN Hải Dương - PGD Gia Lộc</v>
          </cell>
        </row>
        <row r="58">
          <cell r="B58" t="str">
            <v>CN Hải Dương - PGD Chí Linh</v>
          </cell>
        </row>
        <row r="59">
          <cell r="B59" t="str">
            <v>HO - Toàn hàng</v>
          </cell>
        </row>
        <row r="60">
          <cell r="B60" t="str">
            <v>HO - Ban điều hành</v>
          </cell>
        </row>
        <row r="61">
          <cell r="B61" t="str">
            <v>HO - Văn phòng HĐQT</v>
          </cell>
        </row>
        <row r="62">
          <cell r="B62" t="str">
            <v>HO - Ban kiểm soát</v>
          </cell>
        </row>
        <row r="63">
          <cell r="B63" t="str">
            <v>HO - Phòng kế hoạch tổng hợp</v>
          </cell>
        </row>
        <row r="64">
          <cell r="B64" t="str">
            <v>HO - Ban hỗ trợ tín dụng</v>
          </cell>
        </row>
        <row r="65">
          <cell r="B65" t="str">
            <v>HO - Tín dụng - dự án (TT kinh doanh)</v>
          </cell>
        </row>
        <row r="66">
          <cell r="B66" t="str">
            <v>HO - Phòng Đầu tư</v>
          </cell>
        </row>
        <row r="67">
          <cell r="B67" t="str">
            <v>HO - Hải Dương - Tín dụng</v>
          </cell>
        </row>
        <row r="68">
          <cell r="B68" t="str">
            <v>HO - Hải Dương - Kế toán</v>
          </cell>
        </row>
        <row r="69">
          <cell r="B69" t="str">
            <v>HO - Kế toán</v>
          </cell>
        </row>
        <row r="70">
          <cell r="B70" t="str">
            <v>HO - Trung tâm CNTT</v>
          </cell>
        </row>
        <row r="71">
          <cell r="B71" t="str">
            <v>HO - CNTT - U1</v>
          </cell>
        </row>
        <row r="72">
          <cell r="B72" t="str">
            <v>HO - CNTT - U2</v>
          </cell>
        </row>
        <row r="73">
          <cell r="B73" t="str">
            <v>HO - CNTT - U3</v>
          </cell>
        </row>
        <row r="74">
          <cell r="B74" t="str">
            <v>HO - CNTT - U5</v>
          </cell>
        </row>
        <row r="75">
          <cell r="B75" t="str">
            <v>HO - CNTT - BIZ</v>
          </cell>
        </row>
        <row r="76">
          <cell r="B76" t="str">
            <v>HO - CNTT - U4</v>
          </cell>
        </row>
        <row r="77">
          <cell r="B77" t="str">
            <v>HO - CNTT - U6</v>
          </cell>
        </row>
        <row r="78">
          <cell r="B78" t="str">
            <v>HO - Hải Dương - Hành chính QT</v>
          </cell>
        </row>
        <row r="79">
          <cell r="B79" t="str">
            <v>HO - Hành chính QT</v>
          </cell>
        </row>
        <row r="80">
          <cell r="B80" t="str">
            <v>HO - Hải Dương - Kiểm tra - KS nội bộ</v>
          </cell>
        </row>
        <row r="81">
          <cell r="B81" t="str">
            <v>HO - Kiểm tra - KS nội bộ</v>
          </cell>
        </row>
        <row r="82">
          <cell r="B82" t="str">
            <v>HO - Phòng Nguồn Vốn</v>
          </cell>
        </row>
        <row r="83">
          <cell r="B83" t="str">
            <v>HO - Phòng Pháp chế</v>
          </cell>
        </row>
        <row r="84">
          <cell r="B84" t="str">
            <v>HO - Thanh toán QT</v>
          </cell>
        </row>
        <row r="85">
          <cell r="B85" t="str">
            <v>HO - Phát triển sản phẩm</v>
          </cell>
        </row>
        <row r="86">
          <cell r="B86" t="str">
            <v>HO - Quan hệ công chúng</v>
          </cell>
        </row>
        <row r="87">
          <cell r="B87" t="str">
            <v>HO - Trung tâm thẻ</v>
          </cell>
        </row>
        <row r="88">
          <cell r="B88" t="str">
            <v>HO - TT thẻ - Nhóm dịch vụ khách hàng</v>
          </cell>
        </row>
        <row r="89">
          <cell r="B89" t="str">
            <v>HO - TT Thẻ - Nhóm kinh doanh thẻ</v>
          </cell>
        </row>
        <row r="90">
          <cell r="B90" t="str">
            <v>HO - TT Thẻ - Nhóm phát triển sản phẩm thẻ</v>
          </cell>
        </row>
        <row r="91">
          <cell r="B91" t="str">
            <v>HO - Phát triển mạng lưới</v>
          </cell>
        </row>
        <row r="92">
          <cell r="B92" t="str">
            <v>HO - Hội đồng Quản trị</v>
          </cell>
        </row>
        <row r="93">
          <cell r="B93" t="str">
            <v>HO - Thẩm định</v>
          </cell>
        </row>
        <row r="94">
          <cell r="B94" t="str">
            <v>HO - Nhân sự</v>
          </cell>
        </row>
        <row r="95">
          <cell r="B95" t="str">
            <v>HO - Ban dầu khí năng lượng</v>
          </cell>
        </row>
        <row r="96">
          <cell r="B96" t="str">
            <v>HO - Ban hỗ trợ chính sách</v>
          </cell>
        </row>
        <row r="97">
          <cell r="B97" t="str">
            <v>HO - Kiểm toán Nội bộ</v>
          </cell>
        </row>
        <row r="98">
          <cell r="B98" t="str">
            <v>HO - Tài trợ Thương mại</v>
          </cell>
        </row>
        <row r="99">
          <cell r="B99" t="str">
            <v>CN Quảng Ngãi</v>
          </cell>
        </row>
        <row r="100">
          <cell r="B100" t="str">
            <v>CN Quảng Ninh - Ban Giám đốc</v>
          </cell>
        </row>
        <row r="101">
          <cell r="B101" t="str">
            <v>CN Quảng Ninh - PGD</v>
          </cell>
        </row>
        <row r="102">
          <cell r="B102" t="str">
            <v>CN Quảng Ninh</v>
          </cell>
        </row>
        <row r="103">
          <cell r="B103" t="str">
            <v>CN Quảng Ninh - Kế toán</v>
          </cell>
        </row>
        <row r="104">
          <cell r="B104" t="str">
            <v>CN Quảng Ninh - Quỹ</v>
          </cell>
        </row>
        <row r="105">
          <cell r="B105" t="str">
            <v>CN Quảng Ninh - IT</v>
          </cell>
        </row>
        <row r="106">
          <cell r="B106" t="str">
            <v>CN Quảng Ninh - Tín dụng</v>
          </cell>
        </row>
        <row r="107">
          <cell r="B107" t="str">
            <v>CN Quảng Ninh - Hành chính nhân sự</v>
          </cell>
        </row>
        <row r="108">
          <cell r="B108" t="str">
            <v>CN Thăng Long</v>
          </cell>
        </row>
        <row r="109">
          <cell r="B109" t="str">
            <v>CN TP HCM - PGD 3/2</v>
          </cell>
        </row>
        <row r="110">
          <cell r="B110" t="str">
            <v>CN TP HCM - PGD Trần Hưng Đạo</v>
          </cell>
        </row>
        <row r="111">
          <cell r="B111" t="str">
            <v>CN TP HCM - PGD Tân Bình</v>
          </cell>
        </row>
        <row r="112">
          <cell r="B112" t="str">
            <v>CN TP HCM - PGD Lê Duẩn</v>
          </cell>
        </row>
        <row r="113">
          <cell r="B113" t="str">
            <v>CN TP HCM - PGD Gò Vấp</v>
          </cell>
        </row>
        <row r="114">
          <cell r="B114" t="str">
            <v>CN TP HCM - PGD Bình Thạnh</v>
          </cell>
        </row>
        <row r="115">
          <cell r="B115" t="str">
            <v>CN TP HCM - Ban Giám đốc</v>
          </cell>
        </row>
        <row r="116">
          <cell r="B116" t="str">
            <v>CN TP HCM - Phòng Kinh doanh</v>
          </cell>
        </row>
        <row r="117">
          <cell r="B117" t="str">
            <v>CN TP HCM - Hỗ trợ mạng lưới</v>
          </cell>
        </row>
        <row r="118">
          <cell r="B118" t="str">
            <v>CN TP HCM</v>
          </cell>
        </row>
        <row r="119">
          <cell r="B119" t="str">
            <v>CN TP HCM - Hành chính</v>
          </cell>
        </row>
        <row r="120">
          <cell r="B120" t="str">
            <v>CN TP HCM - IT</v>
          </cell>
        </row>
        <row r="121">
          <cell r="B121" t="str">
            <v>CN TP HCM - Kế toán</v>
          </cell>
        </row>
        <row r="122">
          <cell r="B122" t="str">
            <v>CN TP HCM - Tín dụng</v>
          </cell>
        </row>
        <row r="123">
          <cell r="B123" t="str">
            <v>CN TP HCM - Phòng giao dich</v>
          </cell>
        </row>
        <row r="124">
          <cell r="B124" t="str">
            <v>CN TP HCM - PGD Bến Nghé</v>
          </cell>
        </row>
        <row r="125">
          <cell r="B125" t="str">
            <v>CN Vũng Tàu</v>
          </cell>
        </row>
        <row r="126">
          <cell r="B126" t="str">
            <v>CN Vũng Tàu - Kinh doanh</v>
          </cell>
        </row>
        <row r="127">
          <cell r="B127" t="str">
            <v>CN Vũng Tàu - Hành chính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  <cell r="J20" t="str">
            <v>NGUYỄN MINH HẢI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ngNhatKeToan"/>
      <sheetName val="HuongDan"/>
      <sheetName val="Lookup"/>
      <sheetName val="DienDuLieu"/>
      <sheetName val="Luong_CN"/>
      <sheetName val="Luong_DV"/>
      <sheetName val="Bao cao tong hop"/>
      <sheetName val="Bao_cao_tong_hop"/>
      <sheetName val="Bao_cao_tong_hop1"/>
      <sheetName val="GVL"/>
      <sheetName val="tuong"/>
    </sheetNames>
    <sheetDataSet>
      <sheetData sheetId="0">
        <row r="1">
          <cell r="BV1" t="str">
            <v>Lựa chọn mã vị trí =&gt; chức danh</v>
          </cell>
        </row>
      </sheetData>
      <sheetData sheetId="1">
        <row r="1">
          <cell r="BV1" t="str">
            <v>Lựa chọn mã vị trí =&gt; chức danh</v>
          </cell>
        </row>
      </sheetData>
      <sheetData sheetId="2">
        <row r="1">
          <cell r="BV1" t="str">
            <v>Lựa chọn mã vị trí =&gt; chức danh</v>
          </cell>
        </row>
        <row r="3">
          <cell r="BR3" t="str">
            <v>Vị trí công việc</v>
          </cell>
        </row>
        <row r="4">
          <cell r="BQ4" t="str">
            <v>BTGD</v>
          </cell>
          <cell r="BR4" t="str">
            <v>Tổng giám đốc</v>
          </cell>
          <cell r="BS4">
            <v>1</v>
          </cell>
          <cell r="BT4">
            <v>2</v>
          </cell>
        </row>
        <row r="5">
          <cell r="BQ5" t="str">
            <v>BTGD</v>
          </cell>
          <cell r="BR5" t="str">
            <v>Phó Tổng giám đốc</v>
          </cell>
          <cell r="BS5">
            <v>0</v>
          </cell>
          <cell r="BT5">
            <v>0</v>
          </cell>
        </row>
        <row r="6">
          <cell r="BQ6" t="str">
            <v>BGD</v>
          </cell>
          <cell r="BR6" t="str">
            <v>Giám đốc điều hành</v>
          </cell>
          <cell r="BS6">
            <v>3</v>
          </cell>
          <cell r="BT6">
            <v>2</v>
          </cell>
        </row>
        <row r="7">
          <cell r="BQ7" t="str">
            <v>BGD</v>
          </cell>
          <cell r="BR7" t="str">
            <v>Giám đốc chức năng</v>
          </cell>
          <cell r="BS7">
            <v>0</v>
          </cell>
          <cell r="BT7">
            <v>0</v>
          </cell>
        </row>
        <row r="8">
          <cell r="BQ8" t="str">
            <v>BNS</v>
          </cell>
          <cell r="BR8" t="str">
            <v>Phó giám đốc nhân sự</v>
          </cell>
          <cell r="BS8">
            <v>5</v>
          </cell>
          <cell r="BT8">
            <v>3</v>
          </cell>
        </row>
        <row r="9">
          <cell r="BQ9" t="str">
            <v>BNS</v>
          </cell>
          <cell r="BR9" t="str">
            <v>Trưởng phòng</v>
          </cell>
          <cell r="BS9">
            <v>0</v>
          </cell>
          <cell r="BT9">
            <v>0</v>
          </cell>
        </row>
        <row r="10">
          <cell r="BQ10" t="str">
            <v>BNS</v>
          </cell>
          <cell r="BR10" t="str">
            <v>Chuyên viên QTNS</v>
          </cell>
          <cell r="BS10">
            <v>0</v>
          </cell>
          <cell r="BT10">
            <v>0</v>
          </cell>
        </row>
        <row r="11">
          <cell r="BQ11" t="str">
            <v>VP</v>
          </cell>
          <cell r="BR11" t="str">
            <v>Chánh văn phòng</v>
          </cell>
          <cell r="BS11">
            <v>8</v>
          </cell>
          <cell r="BT11">
            <v>4</v>
          </cell>
        </row>
        <row r="12">
          <cell r="BQ12" t="str">
            <v>VP</v>
          </cell>
          <cell r="BR12" t="str">
            <v>Trưởng phòng</v>
          </cell>
          <cell r="BS12">
            <v>0</v>
          </cell>
          <cell r="BT12">
            <v>0</v>
          </cell>
        </row>
        <row r="13">
          <cell r="BQ13" t="str">
            <v>VP</v>
          </cell>
          <cell r="BR13" t="str">
            <v>Nhân viên hành chính</v>
          </cell>
          <cell r="BS13">
            <v>0</v>
          </cell>
          <cell r="BT13">
            <v>0</v>
          </cell>
        </row>
        <row r="14">
          <cell r="BQ14" t="str">
            <v>VP</v>
          </cell>
          <cell r="BR14" t="str">
            <v>Thư ký/Trợ lý</v>
          </cell>
          <cell r="BS14">
            <v>0</v>
          </cell>
          <cell r="BT14">
            <v>0</v>
          </cell>
        </row>
        <row r="15">
          <cell r="BQ15" t="str">
            <v>BTCKT</v>
          </cell>
          <cell r="BR15" t="str">
            <v>Kế toán trưởng</v>
          </cell>
          <cell r="BS15">
            <v>12</v>
          </cell>
          <cell r="BT15">
            <v>7</v>
          </cell>
        </row>
        <row r="16">
          <cell r="BQ16" t="str">
            <v>BTCKT</v>
          </cell>
          <cell r="BR16" t="str">
            <v>Chuyên viên tài chính</v>
          </cell>
          <cell r="BS16">
            <v>0</v>
          </cell>
          <cell r="BT16">
            <v>0</v>
          </cell>
        </row>
        <row r="17">
          <cell r="BQ17" t="str">
            <v>BTCKT</v>
          </cell>
          <cell r="BR17" t="str">
            <v xml:space="preserve">Kế toán tổng hợp </v>
          </cell>
          <cell r="BS17">
            <v>0</v>
          </cell>
          <cell r="BT17">
            <v>0</v>
          </cell>
        </row>
        <row r="18">
          <cell r="BQ18" t="str">
            <v>BTCKT</v>
          </cell>
          <cell r="BR18" t="str">
            <v>Chuyên viên kế toán</v>
          </cell>
          <cell r="BS18">
            <v>0</v>
          </cell>
          <cell r="BT18">
            <v>0</v>
          </cell>
        </row>
        <row r="19">
          <cell r="BQ19" t="str">
            <v>BTCKT</v>
          </cell>
          <cell r="BR19" t="str">
            <v>Đội quản lý kho vận</v>
          </cell>
          <cell r="BS19">
            <v>0</v>
          </cell>
          <cell r="BT19">
            <v>0</v>
          </cell>
        </row>
        <row r="20">
          <cell r="BQ20" t="str">
            <v>BTCKT</v>
          </cell>
          <cell r="BR20" t="str">
            <v>Bộ phận đối soát</v>
          </cell>
          <cell r="BS20">
            <v>0</v>
          </cell>
          <cell r="BT20">
            <v>0</v>
          </cell>
        </row>
        <row r="21">
          <cell r="BQ21" t="str">
            <v>BTCKT</v>
          </cell>
          <cell r="BR21" t="str">
            <v>Bộ phận quản lý cước</v>
          </cell>
          <cell r="BS21">
            <v>0</v>
          </cell>
          <cell r="BT21">
            <v>0</v>
          </cell>
        </row>
        <row r="22">
          <cell r="BQ22" t="str">
            <v>BTMDT</v>
          </cell>
          <cell r="BR22" t="str">
            <v>Trưởng ban</v>
          </cell>
          <cell r="BS22">
            <v>19</v>
          </cell>
          <cell r="BT22">
            <v>5</v>
          </cell>
        </row>
        <row r="23">
          <cell r="BQ23" t="str">
            <v>BTMDT</v>
          </cell>
          <cell r="BR23" t="str">
            <v>Phó ban</v>
          </cell>
          <cell r="BS23">
            <v>0</v>
          </cell>
          <cell r="BT23">
            <v>0</v>
          </cell>
        </row>
        <row r="24">
          <cell r="BQ24" t="str">
            <v>BTMDT</v>
          </cell>
          <cell r="BR24" t="str">
            <v>Trưởng phòng</v>
          </cell>
          <cell r="BS24">
            <v>0</v>
          </cell>
          <cell r="BT24">
            <v>0</v>
          </cell>
        </row>
        <row r="25">
          <cell r="BQ25" t="str">
            <v>BTMDT</v>
          </cell>
          <cell r="BR25" t="str">
            <v>Chuyên gia cao cấp</v>
          </cell>
          <cell r="BS25">
            <v>0</v>
          </cell>
          <cell r="BT25">
            <v>0</v>
          </cell>
        </row>
        <row r="26">
          <cell r="BQ26" t="str">
            <v>BTMDT</v>
          </cell>
          <cell r="BR26" t="str">
            <v>Chuyên viên thương mại đầu tư</v>
          </cell>
          <cell r="BS26">
            <v>0</v>
          </cell>
          <cell r="BT26">
            <v>0</v>
          </cell>
        </row>
        <row r="27">
          <cell r="BQ27" t="str">
            <v>BKDMKT</v>
          </cell>
          <cell r="BR27" t="str">
            <v>Trưởng ban</v>
          </cell>
          <cell r="BS27">
            <v>24</v>
          </cell>
          <cell r="BT27">
            <v>5</v>
          </cell>
        </row>
        <row r="28">
          <cell r="BQ28" t="str">
            <v>BKDMKT</v>
          </cell>
          <cell r="BR28" t="str">
            <v>Phó ban</v>
          </cell>
          <cell r="BS28">
            <v>0</v>
          </cell>
          <cell r="BT28">
            <v>0</v>
          </cell>
        </row>
        <row r="29">
          <cell r="BQ29" t="str">
            <v>BKDMKT</v>
          </cell>
          <cell r="BR29" t="str">
            <v>Bộ phận marketing</v>
          </cell>
          <cell r="BS29">
            <v>0</v>
          </cell>
          <cell r="BT29">
            <v>0</v>
          </cell>
        </row>
        <row r="30">
          <cell r="BQ30" t="str">
            <v>BKDMKT</v>
          </cell>
          <cell r="BR30" t="str">
            <v>Bộ phận chính sách</v>
          </cell>
          <cell r="BS30">
            <v>0</v>
          </cell>
          <cell r="BT30">
            <v>0</v>
          </cell>
        </row>
        <row r="31">
          <cell r="BQ31" t="str">
            <v>BKDMKT</v>
          </cell>
          <cell r="BR31" t="str">
            <v>Bộ phận kết nối và quan hệ chính sách</v>
          </cell>
          <cell r="BS31">
            <v>0</v>
          </cell>
          <cell r="BT31">
            <v>0</v>
          </cell>
        </row>
        <row r="32">
          <cell r="BQ32" t="str">
            <v>BQLCL</v>
          </cell>
          <cell r="BR32" t="str">
            <v>Trưởng ban</v>
          </cell>
          <cell r="BS32">
            <v>29</v>
          </cell>
          <cell r="BT32">
            <v>4</v>
          </cell>
        </row>
        <row r="33">
          <cell r="BQ33" t="str">
            <v>BQLCL</v>
          </cell>
          <cell r="BR33" t="str">
            <v>Phó ban</v>
          </cell>
          <cell r="BS33">
            <v>0</v>
          </cell>
          <cell r="BT33">
            <v>0</v>
          </cell>
        </row>
        <row r="34">
          <cell r="BQ34" t="str">
            <v>BQLCL</v>
          </cell>
          <cell r="BR34" t="str">
            <v>Chuyên viên QA</v>
          </cell>
          <cell r="BS34">
            <v>0</v>
          </cell>
          <cell r="BT34">
            <v>0</v>
          </cell>
        </row>
        <row r="35">
          <cell r="BQ35" t="str">
            <v>BQLCL</v>
          </cell>
          <cell r="BR35" t="str">
            <v>Chuyên viên QC</v>
          </cell>
          <cell r="BS35">
            <v>0</v>
          </cell>
          <cell r="BT35">
            <v>0</v>
          </cell>
        </row>
        <row r="36">
          <cell r="BQ36" t="str">
            <v>BCNTT</v>
          </cell>
          <cell r="BR36" t="str">
            <v>Trưởng ban</v>
          </cell>
          <cell r="BS36">
            <v>33</v>
          </cell>
          <cell r="BT36">
            <v>4</v>
          </cell>
        </row>
        <row r="37">
          <cell r="BQ37" t="str">
            <v>BCNTT</v>
          </cell>
          <cell r="BR37" t="str">
            <v>Phó ban</v>
          </cell>
          <cell r="BS37">
            <v>0</v>
          </cell>
          <cell r="BT37">
            <v>0</v>
          </cell>
        </row>
        <row r="38">
          <cell r="BQ38" t="str">
            <v>BCNTT</v>
          </cell>
          <cell r="BR38" t="str">
            <v xml:space="preserve">Trưởng phòng </v>
          </cell>
          <cell r="BS38">
            <v>0</v>
          </cell>
          <cell r="BT38">
            <v>0</v>
          </cell>
        </row>
        <row r="39">
          <cell r="BQ39" t="str">
            <v>BCNTT</v>
          </cell>
          <cell r="BR39" t="str">
            <v>Kỹ sư CNTT</v>
          </cell>
          <cell r="BS39">
            <v>0</v>
          </cell>
          <cell r="BT39">
            <v>0</v>
          </cell>
        </row>
        <row r="40">
          <cell r="BQ40" t="str">
            <v>BQTRR</v>
          </cell>
          <cell r="BR40" t="str">
            <v xml:space="preserve">Trưởng ban </v>
          </cell>
          <cell r="BS40">
            <v>37</v>
          </cell>
          <cell r="BT40">
            <v>2</v>
          </cell>
        </row>
        <row r="41">
          <cell r="BQ41" t="str">
            <v>BQTRR</v>
          </cell>
          <cell r="BR41" t="str">
            <v xml:space="preserve">Chuyên viên </v>
          </cell>
          <cell r="BS41">
            <v>0</v>
          </cell>
          <cell r="BT41">
            <v>0</v>
          </cell>
        </row>
        <row r="42">
          <cell r="BQ42" t="str">
            <v>TTDHM</v>
          </cell>
          <cell r="BR42" t="str">
            <v>Giám đốc</v>
          </cell>
          <cell r="BS42">
            <v>39</v>
          </cell>
          <cell r="BT42">
            <v>3</v>
          </cell>
        </row>
        <row r="43">
          <cell r="BQ43" t="str">
            <v>TTDHM</v>
          </cell>
          <cell r="BR43" t="str">
            <v>Trưởng phòng</v>
          </cell>
          <cell r="BS43">
            <v>0</v>
          </cell>
          <cell r="BT43">
            <v>0</v>
          </cell>
        </row>
        <row r="44">
          <cell r="BQ44" t="str">
            <v>TTDHM</v>
          </cell>
          <cell r="BR44" t="str">
            <v>Kỹ sư điện tử viễn thông</v>
          </cell>
          <cell r="BS44">
            <v>0</v>
          </cell>
          <cell r="BT44">
            <v>0</v>
          </cell>
        </row>
        <row r="45">
          <cell r="BQ45" t="str">
            <v>TTKTCN</v>
          </cell>
          <cell r="BR45" t="str">
            <v>Giám đốc</v>
          </cell>
          <cell r="BS45">
            <v>42</v>
          </cell>
          <cell r="BT45">
            <v>6</v>
          </cell>
        </row>
        <row r="46">
          <cell r="BQ46" t="str">
            <v>TTKTCN</v>
          </cell>
          <cell r="BR46" t="str">
            <v>Phó giám đốc</v>
          </cell>
          <cell r="BS46">
            <v>0</v>
          </cell>
          <cell r="BT46">
            <v>0</v>
          </cell>
        </row>
        <row r="47">
          <cell r="BQ47" t="str">
            <v>TTKTCN</v>
          </cell>
          <cell r="BR47" t="str">
            <v>Trưởng phòng</v>
          </cell>
          <cell r="BS47">
            <v>0</v>
          </cell>
          <cell r="BT47">
            <v>0</v>
          </cell>
        </row>
        <row r="48">
          <cell r="BQ48" t="str">
            <v>TTKTCN</v>
          </cell>
          <cell r="BR48" t="str">
            <v>Nhân viên điều phối</v>
          </cell>
          <cell r="BS48">
            <v>0</v>
          </cell>
          <cell r="BT48">
            <v>0</v>
          </cell>
        </row>
        <row r="49">
          <cell r="BQ49" t="str">
            <v>TTKTCN</v>
          </cell>
          <cell r="BR49" t="str">
            <v>Kỹ sư điện tử viễn thông</v>
          </cell>
          <cell r="BS49">
            <v>0</v>
          </cell>
          <cell r="BT49">
            <v>0</v>
          </cell>
        </row>
        <row r="50">
          <cell r="BQ50" t="str">
            <v>TTKTCN</v>
          </cell>
          <cell r="BR50" t="str">
            <v>Kỹ thuật viên</v>
          </cell>
          <cell r="BS50">
            <v>0</v>
          </cell>
          <cell r="BT50">
            <v>0</v>
          </cell>
        </row>
        <row r="51">
          <cell r="BQ51" t="str">
            <v>TTDVKHTQ</v>
          </cell>
          <cell r="BR51" t="str">
            <v xml:space="preserve">Giám đốc </v>
          </cell>
          <cell r="BS51">
            <v>48</v>
          </cell>
          <cell r="BT51">
            <v>5</v>
          </cell>
        </row>
        <row r="52">
          <cell r="BQ52" t="str">
            <v>TTDVKHTQ</v>
          </cell>
          <cell r="BR52" t="str">
            <v>Trưởng phòng</v>
          </cell>
          <cell r="BS52">
            <v>0</v>
          </cell>
          <cell r="BT52">
            <v>0</v>
          </cell>
        </row>
        <row r="53">
          <cell r="BQ53" t="str">
            <v>TTDVKHTQ</v>
          </cell>
          <cell r="BR53" t="str">
            <v xml:space="preserve">Trưởng nhóm </v>
          </cell>
          <cell r="BS53">
            <v>0</v>
          </cell>
          <cell r="BT53">
            <v>0</v>
          </cell>
        </row>
        <row r="54">
          <cell r="BQ54" t="str">
            <v>TTDVKHTQ</v>
          </cell>
          <cell r="BR54" t="str">
            <v xml:space="preserve">Chuyên viên </v>
          </cell>
          <cell r="BS54">
            <v>0</v>
          </cell>
          <cell r="BT54">
            <v>0</v>
          </cell>
        </row>
        <row r="55">
          <cell r="BQ55" t="str">
            <v>TTDVKHTQ</v>
          </cell>
          <cell r="BR55" t="str">
            <v>Nhân viên</v>
          </cell>
          <cell r="BS55">
            <v>0</v>
          </cell>
          <cell r="BT55">
            <v>0</v>
          </cell>
        </row>
        <row r="56">
          <cell r="BQ56" t="str">
            <v>TTDVKHCN</v>
          </cell>
          <cell r="BR56" t="str">
            <v>Giám đốc</v>
          </cell>
          <cell r="BS56">
            <v>53</v>
          </cell>
          <cell r="BT56">
            <v>4</v>
          </cell>
        </row>
        <row r="57">
          <cell r="BQ57" t="str">
            <v>TTDVKHCN</v>
          </cell>
          <cell r="BR57" t="str">
            <v>Phó giám đốc</v>
          </cell>
          <cell r="BS57">
            <v>0</v>
          </cell>
          <cell r="BT57">
            <v>0</v>
          </cell>
        </row>
        <row r="58">
          <cell r="BQ58" t="str">
            <v>TTDVKHCN</v>
          </cell>
          <cell r="BR58" t="str">
            <v>Trưởng phòng</v>
          </cell>
          <cell r="BS58">
            <v>0</v>
          </cell>
          <cell r="BT58">
            <v>0</v>
          </cell>
        </row>
        <row r="59">
          <cell r="BQ59" t="str">
            <v>TTDVKHCN</v>
          </cell>
          <cell r="BR59" t="str">
            <v xml:space="preserve">Nhân viên </v>
          </cell>
          <cell r="BS59">
            <v>0</v>
          </cell>
          <cell r="BT59">
            <v>0</v>
          </cell>
        </row>
        <row r="60">
          <cell r="BQ60" t="str">
            <v>TTKDQT</v>
          </cell>
          <cell r="BR60" t="str">
            <v>Giám đốc</v>
          </cell>
          <cell r="BS60">
            <v>57</v>
          </cell>
          <cell r="BT60">
            <v>3</v>
          </cell>
        </row>
        <row r="61">
          <cell r="BQ61" t="str">
            <v>TTKDQT</v>
          </cell>
          <cell r="BR61" t="str">
            <v>Chuyên viên kinh doanh</v>
          </cell>
          <cell r="BS61">
            <v>0</v>
          </cell>
          <cell r="BT61">
            <v>0</v>
          </cell>
        </row>
        <row r="62">
          <cell r="BQ62" t="str">
            <v>TTKDQT</v>
          </cell>
          <cell r="BR62" t="str">
            <v>Kỹ sư bán hàng</v>
          </cell>
          <cell r="BS62">
            <v>0</v>
          </cell>
          <cell r="BT62">
            <v>0</v>
          </cell>
        </row>
        <row r="63">
          <cell r="BQ63" t="str">
            <v>TTKDVAS</v>
          </cell>
          <cell r="BR63" t="str">
            <v>Giám đốc</v>
          </cell>
          <cell r="BS63">
            <v>60</v>
          </cell>
          <cell r="BT63">
            <v>5</v>
          </cell>
        </row>
        <row r="64">
          <cell r="BQ64" t="str">
            <v>TTKDVAS</v>
          </cell>
          <cell r="BR64" t="str">
            <v xml:space="preserve">Phó giám đốc </v>
          </cell>
          <cell r="BS64">
            <v>0</v>
          </cell>
          <cell r="BT64">
            <v>0</v>
          </cell>
        </row>
        <row r="65">
          <cell r="BQ65" t="str">
            <v>TTKDVAS</v>
          </cell>
          <cell r="BR65" t="str">
            <v>Chuyên viên kinh doanh</v>
          </cell>
          <cell r="BS65">
            <v>0</v>
          </cell>
          <cell r="BT65">
            <v>0</v>
          </cell>
        </row>
        <row r="66">
          <cell r="BQ66" t="str">
            <v>TTKDVAS</v>
          </cell>
          <cell r="BR66" t="str">
            <v>Nhân viên hỗ trợ</v>
          </cell>
          <cell r="BS66">
            <v>0</v>
          </cell>
          <cell r="BT66">
            <v>0</v>
          </cell>
        </row>
        <row r="67">
          <cell r="BQ67" t="str">
            <v>TTKDVAS</v>
          </cell>
          <cell r="BR67" t="str">
            <v>Kỹ sư công nghệ thông tin</v>
          </cell>
          <cell r="BS67">
            <v>0</v>
          </cell>
          <cell r="BT67">
            <v>0</v>
          </cell>
        </row>
        <row r="68">
          <cell r="BQ68" t="str">
            <v>TBTSC</v>
          </cell>
          <cell r="BR68" t="str">
            <v>Giám đốc</v>
          </cell>
          <cell r="BS68">
            <v>65</v>
          </cell>
          <cell r="BT68">
            <v>6</v>
          </cell>
        </row>
        <row r="69">
          <cell r="BQ69" t="str">
            <v>TBTSC</v>
          </cell>
          <cell r="BR69" t="str">
            <v>Phó giám đốc</v>
          </cell>
          <cell r="BS69">
            <v>0</v>
          </cell>
          <cell r="BT69">
            <v>0</v>
          </cell>
        </row>
        <row r="70">
          <cell r="BQ70" t="str">
            <v>TBTSC</v>
          </cell>
          <cell r="BR70" t="str">
            <v>Kỹ sư công nghệ thông tin</v>
          </cell>
          <cell r="BS70">
            <v>0</v>
          </cell>
          <cell r="BT70">
            <v>0</v>
          </cell>
        </row>
        <row r="71">
          <cell r="BQ71" t="str">
            <v>TBTSC</v>
          </cell>
          <cell r="BR71" t="str">
            <v>Kỹ thuật viên</v>
          </cell>
          <cell r="BS71">
            <v>0</v>
          </cell>
          <cell r="BT71">
            <v>0</v>
          </cell>
        </row>
        <row r="72">
          <cell r="BQ72" t="str">
            <v>TBTSC</v>
          </cell>
          <cell r="BR72" t="str">
            <v>Chuyên viên kinh doanh</v>
          </cell>
          <cell r="BS72">
            <v>0</v>
          </cell>
          <cell r="BT72">
            <v>0</v>
          </cell>
        </row>
        <row r="73">
          <cell r="BQ73" t="str">
            <v>TBTSC</v>
          </cell>
          <cell r="BR73" t="str">
            <v>Nhân viên kinh doanh</v>
          </cell>
          <cell r="BS73">
            <v>0</v>
          </cell>
          <cell r="BT73">
            <v>0</v>
          </cell>
        </row>
        <row r="74">
          <cell r="BQ74" t="str">
            <v>TTKDBBC</v>
          </cell>
          <cell r="BR74" t="str">
            <v>Giám đốc Trung tâm</v>
          </cell>
          <cell r="BS74">
            <v>71</v>
          </cell>
          <cell r="BT74">
            <v>4</v>
          </cell>
        </row>
        <row r="75">
          <cell r="BQ75" t="str">
            <v>TTKDBBC</v>
          </cell>
          <cell r="BR75" t="str">
            <v>Trưởng phòng</v>
          </cell>
          <cell r="BS75">
            <v>0</v>
          </cell>
          <cell r="BT75">
            <v>0</v>
          </cell>
        </row>
        <row r="76">
          <cell r="BQ76" t="str">
            <v>TTKDBBC</v>
          </cell>
          <cell r="BR76" t="str">
            <v xml:space="preserve">Trưởng nhóm </v>
          </cell>
          <cell r="BS76">
            <v>0</v>
          </cell>
          <cell r="BT76">
            <v>0</v>
          </cell>
        </row>
        <row r="77">
          <cell r="BQ77" t="str">
            <v>TTKDBBC</v>
          </cell>
          <cell r="BR77" t="str">
            <v>Nhân viên kinh doanh</v>
          </cell>
          <cell r="BS77">
            <v>0</v>
          </cell>
          <cell r="BT77">
            <v>0</v>
          </cell>
        </row>
        <row r="78">
          <cell r="BQ78" t="str">
            <v>TTGPKHDN</v>
          </cell>
          <cell r="BR78" t="str">
            <v>Giám đốc Trung tâm</v>
          </cell>
          <cell r="BS78">
            <v>75</v>
          </cell>
          <cell r="BT78">
            <v>8</v>
          </cell>
        </row>
        <row r="79">
          <cell r="BQ79" t="str">
            <v>TTGPKHDN</v>
          </cell>
          <cell r="BR79" t="str">
            <v>Trưởng phòng</v>
          </cell>
          <cell r="BS79">
            <v>0</v>
          </cell>
          <cell r="BT79">
            <v>0</v>
          </cell>
        </row>
        <row r="80">
          <cell r="BQ80" t="str">
            <v>TTGPKHDN</v>
          </cell>
          <cell r="BR80" t="str">
            <v xml:space="preserve">Trưởng nhóm </v>
          </cell>
          <cell r="BS80">
            <v>0</v>
          </cell>
          <cell r="BT80">
            <v>0</v>
          </cell>
        </row>
        <row r="81">
          <cell r="BQ81" t="str">
            <v>TTGPKHDN</v>
          </cell>
          <cell r="BR81" t="str">
            <v>Chuyên viên kinh doanh</v>
          </cell>
          <cell r="BS81">
            <v>0</v>
          </cell>
          <cell r="BT81">
            <v>0</v>
          </cell>
        </row>
        <row r="82">
          <cell r="BQ82" t="str">
            <v>TTGPKHDN</v>
          </cell>
          <cell r="BR82" t="str">
            <v>Nhân viên kinh doanh</v>
          </cell>
          <cell r="BS82">
            <v>0</v>
          </cell>
          <cell r="BT82">
            <v>0</v>
          </cell>
        </row>
        <row r="83">
          <cell r="BQ83" t="str">
            <v>TTGPKHDN</v>
          </cell>
          <cell r="BR83" t="str">
            <v>Nhân viên hỗ trợ kinh doanh (Admin)</v>
          </cell>
          <cell r="BS83">
            <v>0</v>
          </cell>
          <cell r="BT83">
            <v>0</v>
          </cell>
        </row>
        <row r="84">
          <cell r="BQ84" t="str">
            <v>TTGPKHDN</v>
          </cell>
          <cell r="BR84" t="str">
            <v xml:space="preserve">Kỹ thuật viên </v>
          </cell>
          <cell r="BS84">
            <v>0</v>
          </cell>
          <cell r="BT84">
            <v>0</v>
          </cell>
        </row>
        <row r="85">
          <cell r="BQ85" t="str">
            <v>TTGPKHDN</v>
          </cell>
          <cell r="BR85" t="str">
            <v>Nhân viên chăm sóc khách hàng</v>
          </cell>
          <cell r="BS85">
            <v>0</v>
          </cell>
          <cell r="BT85">
            <v>0</v>
          </cell>
        </row>
        <row r="86">
          <cell r="BQ86" t="str">
            <v>TTKDODS</v>
          </cell>
          <cell r="BR86" t="str">
            <v>Giám đốc Trung tâm</v>
          </cell>
          <cell r="BS86">
            <v>83</v>
          </cell>
          <cell r="BT86">
            <v>8</v>
          </cell>
        </row>
        <row r="87">
          <cell r="BQ87" t="str">
            <v>TTKDODS</v>
          </cell>
          <cell r="BR87" t="str">
            <v>Trưởng phòng</v>
          </cell>
          <cell r="BS87">
            <v>0</v>
          </cell>
          <cell r="BT87">
            <v>0</v>
          </cell>
        </row>
        <row r="88">
          <cell r="BQ88" t="str">
            <v>TTKDODS</v>
          </cell>
          <cell r="BR88" t="str">
            <v xml:space="preserve">Trưởng nhóm </v>
          </cell>
          <cell r="BS88">
            <v>0</v>
          </cell>
          <cell r="BT88">
            <v>0</v>
          </cell>
        </row>
        <row r="89">
          <cell r="BQ89" t="str">
            <v>TTKDODS</v>
          </cell>
          <cell r="BR89" t="str">
            <v>Chuyên viên kinh doanh</v>
          </cell>
          <cell r="BS89">
            <v>0</v>
          </cell>
          <cell r="BT89">
            <v>0</v>
          </cell>
        </row>
        <row r="90">
          <cell r="BQ90" t="str">
            <v>TTKDODS</v>
          </cell>
          <cell r="BR90" t="str">
            <v>Nhân viên kinh doanh</v>
          </cell>
          <cell r="BS90">
            <v>0</v>
          </cell>
          <cell r="BT90">
            <v>0</v>
          </cell>
        </row>
        <row r="91">
          <cell r="BQ91" t="str">
            <v>TTKDODS</v>
          </cell>
          <cell r="BR91" t="str">
            <v>Nhân viên hỗ trợ kinh doanh (Admin)</v>
          </cell>
          <cell r="BS91">
            <v>0</v>
          </cell>
          <cell r="BT91">
            <v>0</v>
          </cell>
        </row>
        <row r="92">
          <cell r="BQ92" t="str">
            <v>TTKDODS</v>
          </cell>
          <cell r="BR92" t="str">
            <v xml:space="preserve">Kỹ thuật viên </v>
          </cell>
          <cell r="BS92">
            <v>0</v>
          </cell>
          <cell r="BT92">
            <v>0</v>
          </cell>
        </row>
        <row r="93">
          <cell r="BQ93" t="str">
            <v>TTKDODS</v>
          </cell>
          <cell r="BR93" t="str">
            <v>Nhân viên chăm sóc khách hàng</v>
          </cell>
          <cell r="BS93">
            <v>0</v>
          </cell>
          <cell r="BT93">
            <v>0</v>
          </cell>
        </row>
      </sheetData>
      <sheetData sheetId="3">
        <row r="1">
          <cell r="BV1" t="str">
            <v>Lựa chọn mã vị trí =&gt; chức danh</v>
          </cell>
        </row>
      </sheetData>
      <sheetData sheetId="4">
        <row r="1">
          <cell r="BV1" t="str">
            <v>Lựa chọn mã vị trí =&gt; chức danh</v>
          </cell>
        </row>
      </sheetData>
      <sheetData sheetId="5">
        <row r="1">
          <cell r="BV1" t="str">
            <v>Lựa chọn mã vị trí =&gt; chức danh</v>
          </cell>
        </row>
      </sheetData>
      <sheetData sheetId="6">
        <row r="1">
          <cell r="BV1" t="str">
            <v>Lựa chọn mã vị trí =&gt; chức danh</v>
          </cell>
        </row>
      </sheetData>
      <sheetData sheetId="7" refreshError="1"/>
      <sheetData sheetId="8">
        <row r="1">
          <cell r="BV1" t="str">
            <v>Lựa chọn mã vị trí =&gt; chức danh</v>
          </cell>
        </row>
      </sheetData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 hợp chưa thuế E2"/>
      <sheetName val="Chi phí"/>
      <sheetName val="trích trước"/>
      <sheetName val="511"/>
      <sheetName val="E2"/>
      <sheetName val="làm thẻ"/>
      <sheetName val="E2_trích thưởng"/>
    </sheetNames>
    <sheetDataSet>
      <sheetData sheetId="0"/>
      <sheetData sheetId="1">
        <row r="2">
          <cell r="B2">
            <v>1</v>
          </cell>
          <cell r="D2" t="str">
            <v>phí chuyển tiền/ chi phí C6</v>
          </cell>
          <cell r="M2">
            <v>19800</v>
          </cell>
        </row>
        <row r="3">
          <cell r="B3">
            <v>1</v>
          </cell>
          <cell r="D3">
            <v>66091</v>
          </cell>
          <cell r="M3">
            <v>1300000</v>
          </cell>
        </row>
        <row r="4">
          <cell r="B4">
            <v>1</v>
          </cell>
          <cell r="D4" t="str">
            <v>phí chuyển tiền/ chi phí C6</v>
          </cell>
          <cell r="M4">
            <v>11000</v>
          </cell>
        </row>
        <row r="5">
          <cell r="B5">
            <v>1</v>
          </cell>
          <cell r="D5" t="str">
            <v>phí chuyển tiền/ chi phí C6</v>
          </cell>
          <cell r="M5">
            <v>11000</v>
          </cell>
        </row>
        <row r="6">
          <cell r="B6">
            <v>1</v>
          </cell>
          <cell r="D6">
            <v>66091</v>
          </cell>
          <cell r="M6">
            <v>1600000</v>
          </cell>
        </row>
        <row r="7">
          <cell r="B7">
            <v>1</v>
          </cell>
          <cell r="D7" t="str">
            <v>phí chuyển tiền/ chi phí C6</v>
          </cell>
          <cell r="M7">
            <v>11000</v>
          </cell>
        </row>
        <row r="8">
          <cell r="B8">
            <v>1</v>
          </cell>
          <cell r="D8" t="str">
            <v>phí chuyển tiền/ chi phí C6</v>
          </cell>
          <cell r="M8">
            <v>11000</v>
          </cell>
        </row>
        <row r="9">
          <cell r="B9">
            <v>1</v>
          </cell>
          <cell r="D9">
            <v>61220</v>
          </cell>
          <cell r="M9">
            <v>115699</v>
          </cell>
        </row>
        <row r="10">
          <cell r="B10">
            <v>1</v>
          </cell>
          <cell r="D10" t="str">
            <v>phí chuyển tiền/ chi phí C6</v>
          </cell>
          <cell r="M10">
            <v>11000</v>
          </cell>
        </row>
        <row r="11">
          <cell r="B11">
            <v>1</v>
          </cell>
          <cell r="D11" t="str">
            <v>phí chuyển tiền/ chi phí C6</v>
          </cell>
          <cell r="M11">
            <v>11000</v>
          </cell>
        </row>
        <row r="12">
          <cell r="B12">
            <v>1</v>
          </cell>
          <cell r="D12">
            <v>66095</v>
          </cell>
          <cell r="M12">
            <v>14685000</v>
          </cell>
        </row>
        <row r="13">
          <cell r="B13">
            <v>1</v>
          </cell>
          <cell r="D13" t="str">
            <v>phí chuyển tiền/ chi phí C6</v>
          </cell>
          <cell r="M13">
            <v>22000</v>
          </cell>
        </row>
        <row r="14">
          <cell r="B14">
            <v>1</v>
          </cell>
          <cell r="D14" t="str">
            <v>phí chuyển tiền/ chi phí C6</v>
          </cell>
          <cell r="M14">
            <v>22000</v>
          </cell>
        </row>
        <row r="15">
          <cell r="B15">
            <v>1</v>
          </cell>
          <cell r="D15" t="str">
            <v>phí chuyển tiền/ chi phí C6</v>
          </cell>
          <cell r="M15">
            <v>11000</v>
          </cell>
        </row>
        <row r="16">
          <cell r="B16">
            <v>1</v>
          </cell>
          <cell r="D16" t="str">
            <v>phí chuyển tiền/ chi phí C6</v>
          </cell>
          <cell r="M16">
            <v>11000</v>
          </cell>
        </row>
        <row r="17">
          <cell r="B17">
            <v>1</v>
          </cell>
          <cell r="D17" t="str">
            <v>phí chuyển tiền/ chi phí C6</v>
          </cell>
          <cell r="M17">
            <v>11000</v>
          </cell>
        </row>
        <row r="18">
          <cell r="B18">
            <v>1</v>
          </cell>
          <cell r="D18" t="str">
            <v>phí chuyển tiền/ chi phí C6</v>
          </cell>
          <cell r="M18">
            <v>22000</v>
          </cell>
        </row>
        <row r="19">
          <cell r="B19">
            <v>1</v>
          </cell>
          <cell r="D19" t="str">
            <v>phí chuyển tiền/ chi phí C6</v>
          </cell>
          <cell r="M19">
            <v>11000</v>
          </cell>
        </row>
        <row r="20">
          <cell r="B20">
            <v>1</v>
          </cell>
          <cell r="D20">
            <v>62020</v>
          </cell>
          <cell r="M20">
            <v>11500000</v>
          </cell>
        </row>
        <row r="21">
          <cell r="B21">
            <v>1</v>
          </cell>
          <cell r="D21" t="str">
            <v>phí chuyển tiền/ chi phí C6</v>
          </cell>
          <cell r="M21"/>
        </row>
        <row r="22">
          <cell r="B22">
            <v>1</v>
          </cell>
          <cell r="D22" t="str">
            <v>phí chuyển tiền/ chi phí C6</v>
          </cell>
          <cell r="M22">
            <v>1200000</v>
          </cell>
        </row>
        <row r="23">
          <cell r="B23">
            <v>1</v>
          </cell>
          <cell r="D23">
            <v>65020</v>
          </cell>
          <cell r="M23">
            <v>11500000</v>
          </cell>
        </row>
        <row r="24">
          <cell r="B24">
            <v>1</v>
          </cell>
          <cell r="D24" t="str">
            <v>phí chuyển tiền/ chi phí C6</v>
          </cell>
          <cell r="M24">
            <v>11000</v>
          </cell>
        </row>
        <row r="25">
          <cell r="B25">
            <v>1</v>
          </cell>
          <cell r="D25" t="str">
            <v>phí chuyển tiền/ chi phí C6</v>
          </cell>
          <cell r="M25">
            <v>11000</v>
          </cell>
        </row>
        <row r="26">
          <cell r="B26">
            <v>1</v>
          </cell>
          <cell r="D26" t="str">
            <v>phí chuyển tiền/ chi phí C6</v>
          </cell>
          <cell r="M26">
            <v>11000</v>
          </cell>
        </row>
        <row r="27">
          <cell r="B27">
            <v>1</v>
          </cell>
          <cell r="D27" t="str">
            <v>66240</v>
          </cell>
          <cell r="M27">
            <v>350000</v>
          </cell>
        </row>
        <row r="28">
          <cell r="B28">
            <v>1</v>
          </cell>
          <cell r="D28">
            <v>62020</v>
          </cell>
          <cell r="M28">
            <v>20000000</v>
          </cell>
        </row>
        <row r="29">
          <cell r="B29">
            <v>1</v>
          </cell>
          <cell r="D29" t="str">
            <v>phí chuyển tiền/ chi phí C6</v>
          </cell>
          <cell r="M29">
            <v>26659</v>
          </cell>
        </row>
        <row r="30">
          <cell r="B30">
            <v>1</v>
          </cell>
          <cell r="D30" t="str">
            <v>phí chuyển tiền/ chi phí C6</v>
          </cell>
          <cell r="M30">
            <v>11000</v>
          </cell>
        </row>
        <row r="31">
          <cell r="B31">
            <v>1</v>
          </cell>
          <cell r="D31" t="str">
            <v>phí chuyển tiền/ chi phí C6</v>
          </cell>
          <cell r="M31">
            <v>11217</v>
          </cell>
        </row>
        <row r="32">
          <cell r="B32">
            <v>1</v>
          </cell>
          <cell r="D32" t="str">
            <v>phí chuyển tiền/ chi phí C6</v>
          </cell>
          <cell r="M32">
            <v>11000</v>
          </cell>
        </row>
        <row r="33">
          <cell r="B33">
            <v>1</v>
          </cell>
          <cell r="D33" t="str">
            <v>phí chuyển tiền/ chi phí C6</v>
          </cell>
          <cell r="M33">
            <v>11000</v>
          </cell>
        </row>
        <row r="34">
          <cell r="B34">
            <v>1</v>
          </cell>
          <cell r="D34" t="str">
            <v>phí chuyển tiền/ chi phí C6</v>
          </cell>
          <cell r="M34">
            <v>11000</v>
          </cell>
        </row>
        <row r="35">
          <cell r="B35">
            <v>1</v>
          </cell>
          <cell r="D35" t="str">
            <v>phí chuyển tiền/ chi phí C6</v>
          </cell>
          <cell r="M35">
            <v>22000</v>
          </cell>
        </row>
        <row r="36">
          <cell r="B36">
            <v>1</v>
          </cell>
          <cell r="D36" t="str">
            <v>phí chuyển tiền/ chi phí C6</v>
          </cell>
          <cell r="M36">
            <v>22000</v>
          </cell>
        </row>
        <row r="37">
          <cell r="B37">
            <v>1</v>
          </cell>
          <cell r="D37" t="str">
            <v>phí chuyển tiền/ chi phí C6</v>
          </cell>
          <cell r="M37">
            <v>22000</v>
          </cell>
        </row>
        <row r="38">
          <cell r="B38">
            <v>1</v>
          </cell>
          <cell r="D38" t="str">
            <v>phí chuyển tiền/ chi phí C6</v>
          </cell>
          <cell r="M38">
            <v>20000</v>
          </cell>
        </row>
        <row r="39">
          <cell r="B39">
            <v>1</v>
          </cell>
          <cell r="D39" t="str">
            <v>phí chuyển tiền/ chi phí C6</v>
          </cell>
          <cell r="M39">
            <v>160000</v>
          </cell>
        </row>
        <row r="40">
          <cell r="B40">
            <v>1</v>
          </cell>
          <cell r="D40" t="str">
            <v>phí chuyển tiền/ chi phí C6</v>
          </cell>
          <cell r="M40">
            <v>241909</v>
          </cell>
        </row>
        <row r="41">
          <cell r="B41">
            <v>1</v>
          </cell>
          <cell r="D41">
            <v>64220</v>
          </cell>
          <cell r="M41">
            <v>1068182</v>
          </cell>
        </row>
        <row r="42">
          <cell r="B42">
            <v>1</v>
          </cell>
          <cell r="D42">
            <v>64220</v>
          </cell>
          <cell r="M42">
            <v>246364</v>
          </cell>
        </row>
        <row r="43">
          <cell r="B43">
            <v>1</v>
          </cell>
          <cell r="D43">
            <v>65140</v>
          </cell>
          <cell r="M43">
            <v>1557727</v>
          </cell>
        </row>
        <row r="44">
          <cell r="B44">
            <v>1</v>
          </cell>
          <cell r="D44" t="str">
            <v>phí chuyển tiền/ chi phí C6</v>
          </cell>
          <cell r="M44">
            <v>11000</v>
          </cell>
        </row>
        <row r="45">
          <cell r="B45">
            <v>1</v>
          </cell>
          <cell r="D45" t="str">
            <v>phí chuyển tiền/ chi phí C6</v>
          </cell>
          <cell r="M45">
            <v>11722</v>
          </cell>
        </row>
        <row r="46">
          <cell r="B46">
            <v>1</v>
          </cell>
          <cell r="D46">
            <v>61091</v>
          </cell>
          <cell r="M46">
            <v>3691385</v>
          </cell>
        </row>
        <row r="47">
          <cell r="B47">
            <v>1</v>
          </cell>
          <cell r="D47" t="str">
            <v>phí chuyển tiền/ chi phí C6</v>
          </cell>
          <cell r="M47">
            <v>11000</v>
          </cell>
        </row>
        <row r="48">
          <cell r="B48">
            <v>1</v>
          </cell>
          <cell r="D48" t="str">
            <v>phí chuyển tiền/ chi phí C6</v>
          </cell>
          <cell r="M48">
            <v>11971</v>
          </cell>
        </row>
        <row r="49">
          <cell r="B49">
            <v>1</v>
          </cell>
          <cell r="D49">
            <v>66091</v>
          </cell>
          <cell r="M49">
            <v>1100000</v>
          </cell>
        </row>
        <row r="50">
          <cell r="B50">
            <v>1</v>
          </cell>
          <cell r="D50" t="str">
            <v>phí chuyển tiền/ chi phí C6</v>
          </cell>
          <cell r="M50">
            <v>5360000</v>
          </cell>
        </row>
        <row r="51">
          <cell r="B51">
            <v>1</v>
          </cell>
          <cell r="D51">
            <v>61120</v>
          </cell>
          <cell r="M51">
            <v>2680000</v>
          </cell>
        </row>
        <row r="52">
          <cell r="B52">
            <v>1</v>
          </cell>
          <cell r="D52">
            <v>62120</v>
          </cell>
          <cell r="M52">
            <v>2680000</v>
          </cell>
        </row>
        <row r="53">
          <cell r="B53">
            <v>1</v>
          </cell>
          <cell r="D53">
            <v>64120</v>
          </cell>
          <cell r="M53">
            <v>2680000</v>
          </cell>
        </row>
        <row r="54">
          <cell r="B54">
            <v>1</v>
          </cell>
          <cell r="D54">
            <v>65120</v>
          </cell>
          <cell r="M54">
            <v>2680000</v>
          </cell>
        </row>
        <row r="55">
          <cell r="B55">
            <v>1</v>
          </cell>
          <cell r="D55">
            <v>62130</v>
          </cell>
          <cell r="M55">
            <v>1815840</v>
          </cell>
        </row>
        <row r="56">
          <cell r="B56">
            <v>1</v>
          </cell>
          <cell r="D56">
            <v>62150</v>
          </cell>
          <cell r="M56">
            <v>1336364</v>
          </cell>
        </row>
        <row r="57">
          <cell r="B57">
            <v>1</v>
          </cell>
          <cell r="D57">
            <v>62180</v>
          </cell>
          <cell r="M57">
            <v>158332</v>
          </cell>
        </row>
        <row r="58">
          <cell r="B58">
            <v>1</v>
          </cell>
          <cell r="D58">
            <v>62180</v>
          </cell>
          <cell r="M58">
            <v>225045</v>
          </cell>
        </row>
        <row r="59">
          <cell r="B59">
            <v>1</v>
          </cell>
          <cell r="D59">
            <v>62180</v>
          </cell>
          <cell r="M59">
            <v>276864</v>
          </cell>
        </row>
        <row r="60">
          <cell r="B60">
            <v>1</v>
          </cell>
          <cell r="D60"/>
          <cell r="M60">
            <v>35000000</v>
          </cell>
        </row>
        <row r="61">
          <cell r="B61">
            <v>1</v>
          </cell>
          <cell r="D61" t="str">
            <v>phí chuyển tiền/ chi phí C6</v>
          </cell>
          <cell r="M61">
            <v>22000</v>
          </cell>
        </row>
        <row r="62">
          <cell r="B62">
            <v>1</v>
          </cell>
          <cell r="D62" t="str">
            <v>phí chuyển tiền/ chi phí C6</v>
          </cell>
          <cell r="M62">
            <v>11000</v>
          </cell>
        </row>
        <row r="63">
          <cell r="B63">
            <v>1</v>
          </cell>
          <cell r="D63" t="str">
            <v>phí chuyển tiền/ chi phí C6</v>
          </cell>
          <cell r="M63">
            <v>11000</v>
          </cell>
        </row>
        <row r="64">
          <cell r="B64">
            <v>1</v>
          </cell>
          <cell r="D64">
            <v>62095</v>
          </cell>
          <cell r="M64">
            <v>395000</v>
          </cell>
        </row>
        <row r="65">
          <cell r="B65">
            <v>1</v>
          </cell>
          <cell r="D65">
            <v>62091</v>
          </cell>
          <cell r="M65">
            <v>40000</v>
          </cell>
        </row>
        <row r="66">
          <cell r="B66">
            <v>1</v>
          </cell>
          <cell r="D66">
            <v>62110</v>
          </cell>
          <cell r="M66">
            <v>420000</v>
          </cell>
        </row>
        <row r="67">
          <cell r="B67">
            <v>1</v>
          </cell>
          <cell r="D67">
            <v>62110</v>
          </cell>
          <cell r="M67">
            <v>90000</v>
          </cell>
        </row>
        <row r="68">
          <cell r="B68">
            <v>1</v>
          </cell>
          <cell r="D68">
            <v>62110</v>
          </cell>
          <cell r="M68">
            <v>170000</v>
          </cell>
        </row>
        <row r="69">
          <cell r="B69">
            <v>1</v>
          </cell>
          <cell r="D69">
            <v>62110</v>
          </cell>
          <cell r="M69">
            <v>375000</v>
          </cell>
        </row>
        <row r="70">
          <cell r="B70">
            <v>1</v>
          </cell>
          <cell r="D70" t="str">
            <v>phí chuyển tiền/ chi phí C6</v>
          </cell>
          <cell r="M70">
            <v>585821</v>
          </cell>
        </row>
        <row r="71">
          <cell r="B71">
            <v>1</v>
          </cell>
          <cell r="D71">
            <v>61200</v>
          </cell>
          <cell r="M71">
            <v>327292</v>
          </cell>
        </row>
        <row r="72">
          <cell r="B72">
            <v>1</v>
          </cell>
          <cell r="D72">
            <v>61200</v>
          </cell>
          <cell r="M72">
            <v>401000</v>
          </cell>
        </row>
        <row r="73">
          <cell r="B73">
            <v>1</v>
          </cell>
          <cell r="D73">
            <v>61220</v>
          </cell>
          <cell r="M73">
            <v>221067</v>
          </cell>
        </row>
        <row r="74">
          <cell r="B74">
            <v>1</v>
          </cell>
          <cell r="D74">
            <v>64220</v>
          </cell>
          <cell r="M74">
            <v>41460000</v>
          </cell>
        </row>
        <row r="75">
          <cell r="B75">
            <v>1</v>
          </cell>
          <cell r="D75" t="str">
            <v>phí chuyển tiền/ chi phí C6</v>
          </cell>
          <cell r="M75">
            <v>11000</v>
          </cell>
        </row>
        <row r="76">
          <cell r="B76">
            <v>1</v>
          </cell>
          <cell r="D76" t="str">
            <v>phí chuyển tiền/ chi phí C6</v>
          </cell>
          <cell r="M76">
            <v>11000</v>
          </cell>
        </row>
        <row r="77">
          <cell r="B77">
            <v>1</v>
          </cell>
          <cell r="D77" t="str">
            <v>phí chuyển tiền/ chi phí C6</v>
          </cell>
          <cell r="M77">
            <v>22000</v>
          </cell>
        </row>
        <row r="78">
          <cell r="B78">
            <v>1</v>
          </cell>
          <cell r="D78">
            <v>62120</v>
          </cell>
          <cell r="M78">
            <v>800000</v>
          </cell>
        </row>
        <row r="79">
          <cell r="B79">
            <v>1</v>
          </cell>
          <cell r="D79">
            <v>65120</v>
          </cell>
          <cell r="M79">
            <v>6480000</v>
          </cell>
        </row>
        <row r="80">
          <cell r="B80">
            <v>1</v>
          </cell>
          <cell r="D80">
            <v>61100</v>
          </cell>
          <cell r="M80">
            <v>9090909</v>
          </cell>
        </row>
        <row r="81">
          <cell r="B81">
            <v>1</v>
          </cell>
          <cell r="D81">
            <v>62100</v>
          </cell>
          <cell r="M81">
            <v>9090909</v>
          </cell>
        </row>
        <row r="82">
          <cell r="B82">
            <v>1</v>
          </cell>
          <cell r="D82">
            <v>64100</v>
          </cell>
          <cell r="M82">
            <v>9090909</v>
          </cell>
        </row>
        <row r="83">
          <cell r="B83">
            <v>1</v>
          </cell>
          <cell r="D83">
            <v>65100</v>
          </cell>
          <cell r="M83">
            <v>9090909</v>
          </cell>
        </row>
        <row r="84">
          <cell r="B84">
            <v>1</v>
          </cell>
          <cell r="D84">
            <v>61140</v>
          </cell>
          <cell r="M84">
            <v>5181818</v>
          </cell>
        </row>
        <row r="85">
          <cell r="B85">
            <v>1</v>
          </cell>
          <cell r="D85">
            <v>64140</v>
          </cell>
          <cell r="M85">
            <v>1185000</v>
          </cell>
        </row>
        <row r="86">
          <cell r="B86">
            <v>1</v>
          </cell>
          <cell r="D86">
            <v>65030</v>
          </cell>
          <cell r="M86">
            <v>57546000</v>
          </cell>
        </row>
        <row r="87">
          <cell r="B87">
            <v>1</v>
          </cell>
          <cell r="D87" t="str">
            <v>phí chuyển tiền/ chi phí C6</v>
          </cell>
          <cell r="M87">
            <v>20000</v>
          </cell>
        </row>
        <row r="88">
          <cell r="B88">
            <v>1</v>
          </cell>
          <cell r="D88">
            <v>61020</v>
          </cell>
          <cell r="M88">
            <v>13300000</v>
          </cell>
        </row>
        <row r="89">
          <cell r="B89">
            <v>1</v>
          </cell>
          <cell r="D89" t="str">
            <v>phí chuyển tiền/ chi phí C6</v>
          </cell>
          <cell r="M89">
            <v>2750000</v>
          </cell>
        </row>
        <row r="90">
          <cell r="B90">
            <v>1</v>
          </cell>
          <cell r="D90" t="str">
            <v>phí chuyển tiền/ chi phí C6</v>
          </cell>
          <cell r="M90">
            <v>247273</v>
          </cell>
        </row>
        <row r="91">
          <cell r="B91">
            <v>1</v>
          </cell>
          <cell r="D91" t="str">
            <v>phí chuyển tiền/ chi phí C6</v>
          </cell>
          <cell r="M91">
            <v>838952</v>
          </cell>
        </row>
        <row r="92">
          <cell r="B92">
            <v>1</v>
          </cell>
          <cell r="D92" t="str">
            <v>phí chuyển tiền/ chi phí C6</v>
          </cell>
          <cell r="M92">
            <v>429001</v>
          </cell>
        </row>
        <row r="93">
          <cell r="B93">
            <v>1</v>
          </cell>
          <cell r="D93" t="str">
            <v>phí chuyển tiền/ chi phí C6</v>
          </cell>
          <cell r="M93">
            <v>725454</v>
          </cell>
        </row>
        <row r="94">
          <cell r="B94">
            <v>1</v>
          </cell>
          <cell r="D94">
            <v>61020</v>
          </cell>
          <cell r="M94">
            <v>10000000</v>
          </cell>
        </row>
        <row r="95">
          <cell r="B95">
            <v>1</v>
          </cell>
          <cell r="D95" t="str">
            <v>phí chuyển tiền/ chi phí C6</v>
          </cell>
          <cell r="M95">
            <v>11000</v>
          </cell>
        </row>
        <row r="96">
          <cell r="B96">
            <v>1</v>
          </cell>
          <cell r="D96" t="str">
            <v>phí chuyển tiền/ chi phí C6</v>
          </cell>
          <cell r="M96">
            <v>11000</v>
          </cell>
        </row>
        <row r="97">
          <cell r="B97">
            <v>1</v>
          </cell>
          <cell r="D97">
            <v>61020</v>
          </cell>
          <cell r="M97">
            <v>1500000</v>
          </cell>
        </row>
        <row r="98">
          <cell r="B98">
            <v>1</v>
          </cell>
          <cell r="D98" t="str">
            <v>0000</v>
          </cell>
          <cell r="M98">
            <v>1500000</v>
          </cell>
        </row>
        <row r="99">
          <cell r="B99">
            <v>1</v>
          </cell>
          <cell r="D99">
            <v>65020</v>
          </cell>
          <cell r="M99">
            <v>2000000</v>
          </cell>
        </row>
        <row r="100">
          <cell r="B100">
            <v>1</v>
          </cell>
          <cell r="D100">
            <v>64140</v>
          </cell>
          <cell r="M100">
            <v>1581600</v>
          </cell>
        </row>
        <row r="101">
          <cell r="B101">
            <v>1</v>
          </cell>
          <cell r="D101">
            <v>64140</v>
          </cell>
          <cell r="M101">
            <v>2100000</v>
          </cell>
        </row>
        <row r="102">
          <cell r="B102">
            <v>1</v>
          </cell>
          <cell r="D102" t="str">
            <v>phí chuyển tiền/ chi phí C6</v>
          </cell>
          <cell r="M102">
            <v>22000</v>
          </cell>
        </row>
        <row r="103">
          <cell r="B103">
            <v>1</v>
          </cell>
          <cell r="D103" t="str">
            <v>phí chuyển tiền/ chi phí C6</v>
          </cell>
          <cell r="M103">
            <v>32670</v>
          </cell>
        </row>
        <row r="104">
          <cell r="B104">
            <v>1</v>
          </cell>
          <cell r="D104" t="str">
            <v>phí chuyển tiền/ chi phí C6</v>
          </cell>
          <cell r="M104">
            <v>22000</v>
          </cell>
        </row>
        <row r="105">
          <cell r="B105">
            <v>1</v>
          </cell>
          <cell r="D105" t="str">
            <v>phí chuyển tiền/ chi phí C6</v>
          </cell>
          <cell r="M105">
            <v>11000</v>
          </cell>
        </row>
        <row r="106">
          <cell r="B106">
            <v>1</v>
          </cell>
          <cell r="D106">
            <v>66220</v>
          </cell>
          <cell r="M106">
            <v>452640</v>
          </cell>
        </row>
        <row r="107">
          <cell r="B107">
            <v>1</v>
          </cell>
          <cell r="D107" t="str">
            <v>phí chuyển tiền/ chi phí C6</v>
          </cell>
          <cell r="M107">
            <v>566500</v>
          </cell>
        </row>
        <row r="108">
          <cell r="B108">
            <v>1</v>
          </cell>
          <cell r="D108" t="str">
            <v>phí chuyển tiền/ chi phí C6</v>
          </cell>
          <cell r="M108">
            <v>22000</v>
          </cell>
        </row>
        <row r="109">
          <cell r="B109">
            <v>1</v>
          </cell>
          <cell r="D109" t="str">
            <v>phí chuyển tiền/ chi phí C6</v>
          </cell>
          <cell r="M109">
            <v>22000</v>
          </cell>
        </row>
        <row r="110">
          <cell r="B110">
            <v>1</v>
          </cell>
          <cell r="D110" t="str">
            <v>phí chuyển tiền/ chi phí C6</v>
          </cell>
          <cell r="M110">
            <v>22000</v>
          </cell>
        </row>
        <row r="111">
          <cell r="B111">
            <v>1</v>
          </cell>
          <cell r="D111" t="str">
            <v>phí chuyển tiền/ chi phí C6</v>
          </cell>
          <cell r="M111">
            <v>664400</v>
          </cell>
        </row>
        <row r="112">
          <cell r="B112">
            <v>1</v>
          </cell>
          <cell r="D112" t="str">
            <v>phí chuyển tiền/ chi phí C6</v>
          </cell>
          <cell r="M112">
            <v>22000</v>
          </cell>
        </row>
        <row r="113">
          <cell r="B113">
            <v>1</v>
          </cell>
          <cell r="D113" t="str">
            <v>phí chuyển tiền/ chi phí C6</v>
          </cell>
          <cell r="M113">
            <v>22000</v>
          </cell>
        </row>
        <row r="114">
          <cell r="B114">
            <v>1</v>
          </cell>
          <cell r="D114" t="str">
            <v>phí chuyển tiền/ chi phí C6</v>
          </cell>
          <cell r="M114">
            <v>22037</v>
          </cell>
        </row>
        <row r="115">
          <cell r="B115">
            <v>1</v>
          </cell>
          <cell r="D115" t="str">
            <v>phí chuyển tiền/ chi phí C6</v>
          </cell>
          <cell r="M115">
            <v>37234</v>
          </cell>
        </row>
        <row r="116">
          <cell r="B116">
            <v>1</v>
          </cell>
          <cell r="D116" t="str">
            <v>phí chuyển tiền/ chi phí C6</v>
          </cell>
          <cell r="M116">
            <v>22000</v>
          </cell>
        </row>
        <row r="117">
          <cell r="B117">
            <v>1</v>
          </cell>
          <cell r="D117" t="str">
            <v>phí chuyển tiền/ chi phí C6</v>
          </cell>
          <cell r="M117">
            <v>664400</v>
          </cell>
        </row>
        <row r="118">
          <cell r="B118">
            <v>1</v>
          </cell>
          <cell r="D118">
            <v>62080</v>
          </cell>
          <cell r="M118">
            <v>5000000</v>
          </cell>
        </row>
        <row r="119">
          <cell r="B119">
            <v>1</v>
          </cell>
          <cell r="D119">
            <v>61096</v>
          </cell>
          <cell r="M119">
            <v>1200000</v>
          </cell>
        </row>
        <row r="120">
          <cell r="B120">
            <v>1</v>
          </cell>
          <cell r="D120">
            <v>61080</v>
          </cell>
          <cell r="M120">
            <v>1398031</v>
          </cell>
        </row>
        <row r="121">
          <cell r="B121">
            <v>1</v>
          </cell>
          <cell r="D121">
            <v>61080</v>
          </cell>
          <cell r="M121">
            <v>4048904</v>
          </cell>
        </row>
        <row r="122">
          <cell r="B122">
            <v>1</v>
          </cell>
          <cell r="D122"/>
          <cell r="M122">
            <v>1133712</v>
          </cell>
        </row>
        <row r="123">
          <cell r="B123">
            <v>1</v>
          </cell>
          <cell r="D123">
            <v>62080</v>
          </cell>
          <cell r="M123">
            <v>564742</v>
          </cell>
        </row>
        <row r="124">
          <cell r="B124">
            <v>1</v>
          </cell>
          <cell r="D124">
            <v>62210</v>
          </cell>
          <cell r="M124">
            <v>4706600</v>
          </cell>
        </row>
        <row r="125">
          <cell r="B125">
            <v>1</v>
          </cell>
          <cell r="D125">
            <v>64080</v>
          </cell>
          <cell r="M125">
            <v>1391667</v>
          </cell>
        </row>
        <row r="126">
          <cell r="B126">
            <v>1</v>
          </cell>
          <cell r="D126">
            <v>64080</v>
          </cell>
          <cell r="M126">
            <v>2</v>
          </cell>
        </row>
        <row r="127">
          <cell r="B127">
            <v>1</v>
          </cell>
          <cell r="D127">
            <v>64080</v>
          </cell>
          <cell r="M127">
            <v>585833</v>
          </cell>
        </row>
        <row r="128">
          <cell r="B128">
            <v>1</v>
          </cell>
          <cell r="D128">
            <v>65080</v>
          </cell>
          <cell r="M128">
            <v>298632</v>
          </cell>
        </row>
        <row r="129">
          <cell r="B129">
            <v>1</v>
          </cell>
          <cell r="D129">
            <v>61080</v>
          </cell>
          <cell r="M129">
            <v>348485</v>
          </cell>
        </row>
        <row r="130">
          <cell r="B130">
            <v>1</v>
          </cell>
          <cell r="D130">
            <v>66080</v>
          </cell>
          <cell r="M130">
            <v>16065235</v>
          </cell>
        </row>
        <row r="131">
          <cell r="B131">
            <v>1</v>
          </cell>
          <cell r="D131">
            <v>66080</v>
          </cell>
          <cell r="M131">
            <v>1058711</v>
          </cell>
        </row>
        <row r="132">
          <cell r="B132">
            <v>1</v>
          </cell>
          <cell r="D132"/>
          <cell r="M132">
            <v>3</v>
          </cell>
        </row>
        <row r="133">
          <cell r="B133">
            <v>1</v>
          </cell>
          <cell r="D133"/>
          <cell r="M133">
            <v>734849</v>
          </cell>
        </row>
        <row r="134">
          <cell r="B134">
            <v>1</v>
          </cell>
          <cell r="D134">
            <v>61081</v>
          </cell>
          <cell r="M134">
            <v>8120098</v>
          </cell>
        </row>
        <row r="135">
          <cell r="B135">
            <v>1</v>
          </cell>
          <cell r="D135">
            <v>61081</v>
          </cell>
          <cell r="M135">
            <v>4363639</v>
          </cell>
        </row>
        <row r="136">
          <cell r="B136">
            <v>1</v>
          </cell>
          <cell r="D136">
            <v>61081</v>
          </cell>
          <cell r="M136">
            <v>3598443</v>
          </cell>
        </row>
        <row r="137">
          <cell r="B137">
            <v>1</v>
          </cell>
          <cell r="D137" t="str">
            <v>62080</v>
          </cell>
          <cell r="M137">
            <v>1763200</v>
          </cell>
        </row>
        <row r="138">
          <cell r="B138">
            <v>1</v>
          </cell>
          <cell r="D138">
            <v>61080</v>
          </cell>
          <cell r="M138">
            <v>6035720</v>
          </cell>
        </row>
        <row r="139">
          <cell r="B139">
            <v>1</v>
          </cell>
          <cell r="D139" t="str">
            <v>62081</v>
          </cell>
          <cell r="M139">
            <v>17952551</v>
          </cell>
        </row>
        <row r="140">
          <cell r="B140">
            <v>1</v>
          </cell>
          <cell r="D140" t="str">
            <v>62081</v>
          </cell>
          <cell r="M140">
            <v>24795155</v>
          </cell>
        </row>
        <row r="141">
          <cell r="B141">
            <v>1</v>
          </cell>
          <cell r="D141" t="str">
            <v>phí chuyển tiền/ chi phí C6</v>
          </cell>
          <cell r="M141">
            <v>2000000</v>
          </cell>
        </row>
        <row r="142">
          <cell r="B142">
            <v>1</v>
          </cell>
          <cell r="D142">
            <v>61011</v>
          </cell>
          <cell r="M142">
            <v>2456650</v>
          </cell>
        </row>
        <row r="143">
          <cell r="B143">
            <v>1</v>
          </cell>
          <cell r="D143">
            <v>61015</v>
          </cell>
          <cell r="M143">
            <v>135570</v>
          </cell>
        </row>
        <row r="144">
          <cell r="B144">
            <v>1</v>
          </cell>
          <cell r="D144">
            <v>61014</v>
          </cell>
          <cell r="M144">
            <v>1161000</v>
          </cell>
        </row>
        <row r="145">
          <cell r="B145">
            <v>1</v>
          </cell>
          <cell r="D145">
            <v>61013</v>
          </cell>
          <cell r="M145">
            <v>1419000</v>
          </cell>
        </row>
        <row r="146">
          <cell r="B146">
            <v>1</v>
          </cell>
          <cell r="D146">
            <v>61011</v>
          </cell>
          <cell r="M146">
            <v>140380</v>
          </cell>
        </row>
        <row r="147">
          <cell r="B147">
            <v>1</v>
          </cell>
          <cell r="D147">
            <v>61012</v>
          </cell>
          <cell r="M147">
            <v>225760</v>
          </cell>
        </row>
        <row r="148">
          <cell r="B148">
            <v>1</v>
          </cell>
          <cell r="D148">
            <v>61012</v>
          </cell>
          <cell r="M148">
            <v>45190</v>
          </cell>
        </row>
        <row r="149">
          <cell r="B149">
            <v>1</v>
          </cell>
          <cell r="D149">
            <v>61015</v>
          </cell>
          <cell r="M149">
            <v>45190</v>
          </cell>
        </row>
        <row r="150">
          <cell r="B150">
            <v>1</v>
          </cell>
          <cell r="D150">
            <v>61014</v>
          </cell>
          <cell r="M150">
            <v>387000</v>
          </cell>
        </row>
        <row r="151">
          <cell r="B151">
            <v>1</v>
          </cell>
          <cell r="D151">
            <v>61013</v>
          </cell>
          <cell r="M151">
            <v>473000</v>
          </cell>
        </row>
        <row r="152">
          <cell r="B152">
            <v>1</v>
          </cell>
          <cell r="D152">
            <v>61011</v>
          </cell>
          <cell r="M152">
            <v>280760</v>
          </cell>
        </row>
        <row r="153">
          <cell r="B153">
            <v>1</v>
          </cell>
          <cell r="D153">
            <v>61012</v>
          </cell>
          <cell r="M153">
            <v>3950800</v>
          </cell>
        </row>
        <row r="154">
          <cell r="B154">
            <v>1</v>
          </cell>
          <cell r="D154">
            <v>61012</v>
          </cell>
          <cell r="M154">
            <v>451520</v>
          </cell>
        </row>
        <row r="155">
          <cell r="B155">
            <v>1</v>
          </cell>
          <cell r="D155">
            <v>61012</v>
          </cell>
          <cell r="M155">
            <v>90380</v>
          </cell>
        </row>
        <row r="156">
          <cell r="B156">
            <v>1</v>
          </cell>
          <cell r="D156">
            <v>61015</v>
          </cell>
          <cell r="M156">
            <v>90380</v>
          </cell>
        </row>
        <row r="157">
          <cell r="B157">
            <v>1</v>
          </cell>
          <cell r="D157">
            <v>61014</v>
          </cell>
          <cell r="M157">
            <v>1376000</v>
          </cell>
        </row>
        <row r="158">
          <cell r="B158">
            <v>1</v>
          </cell>
          <cell r="D158">
            <v>61013</v>
          </cell>
          <cell r="M158">
            <v>1376000</v>
          </cell>
        </row>
        <row r="159">
          <cell r="B159">
            <v>1</v>
          </cell>
          <cell r="D159">
            <v>61016</v>
          </cell>
          <cell r="M159">
            <v>172000</v>
          </cell>
        </row>
        <row r="160">
          <cell r="B160">
            <v>1</v>
          </cell>
          <cell r="D160">
            <v>61012</v>
          </cell>
          <cell r="M160">
            <v>790825</v>
          </cell>
        </row>
        <row r="161">
          <cell r="B161">
            <v>1</v>
          </cell>
          <cell r="D161">
            <v>61015</v>
          </cell>
          <cell r="M161">
            <v>790825</v>
          </cell>
        </row>
        <row r="162">
          <cell r="B162">
            <v>1</v>
          </cell>
          <cell r="D162">
            <v>61014</v>
          </cell>
          <cell r="M162">
            <v>6772500</v>
          </cell>
        </row>
        <row r="163">
          <cell r="B163">
            <v>1</v>
          </cell>
          <cell r="D163">
            <v>61013</v>
          </cell>
          <cell r="M163">
            <v>8277500</v>
          </cell>
        </row>
        <row r="164">
          <cell r="B164">
            <v>1</v>
          </cell>
          <cell r="D164">
            <v>61011</v>
          </cell>
          <cell r="M164">
            <v>421140</v>
          </cell>
        </row>
        <row r="165">
          <cell r="B165">
            <v>1</v>
          </cell>
          <cell r="D165">
            <v>61012</v>
          </cell>
          <cell r="M165">
            <v>677280</v>
          </cell>
        </row>
        <row r="166">
          <cell r="B166">
            <v>1</v>
          </cell>
          <cell r="D166">
            <v>61012</v>
          </cell>
          <cell r="M166">
            <v>135570</v>
          </cell>
        </row>
        <row r="167">
          <cell r="B167">
            <v>1</v>
          </cell>
          <cell r="D167">
            <v>65011</v>
          </cell>
          <cell r="M167">
            <v>3247475</v>
          </cell>
        </row>
        <row r="168">
          <cell r="B168">
            <v>1</v>
          </cell>
          <cell r="D168">
            <v>65016</v>
          </cell>
          <cell r="M168">
            <v>129000</v>
          </cell>
        </row>
        <row r="169">
          <cell r="B169">
            <v>1</v>
          </cell>
          <cell r="D169">
            <v>65011</v>
          </cell>
          <cell r="M169">
            <v>185570</v>
          </cell>
        </row>
        <row r="170">
          <cell r="B170">
            <v>1</v>
          </cell>
          <cell r="D170">
            <v>65015</v>
          </cell>
          <cell r="M170">
            <v>225950</v>
          </cell>
        </row>
        <row r="171">
          <cell r="B171">
            <v>1</v>
          </cell>
          <cell r="D171">
            <v>65012</v>
          </cell>
          <cell r="M171">
            <v>180760</v>
          </cell>
        </row>
        <row r="172">
          <cell r="B172">
            <v>1</v>
          </cell>
          <cell r="D172">
            <v>65012</v>
          </cell>
          <cell r="M172">
            <v>45190</v>
          </cell>
        </row>
        <row r="173">
          <cell r="B173">
            <v>1</v>
          </cell>
          <cell r="D173">
            <v>65016</v>
          </cell>
          <cell r="M173">
            <v>43000</v>
          </cell>
        </row>
        <row r="174">
          <cell r="B174">
            <v>1</v>
          </cell>
          <cell r="D174">
            <v>65011</v>
          </cell>
          <cell r="M174">
            <v>461520</v>
          </cell>
        </row>
        <row r="175">
          <cell r="B175">
            <v>1</v>
          </cell>
          <cell r="D175">
            <v>65015</v>
          </cell>
          <cell r="M175">
            <v>451900</v>
          </cell>
        </row>
        <row r="176">
          <cell r="B176">
            <v>1</v>
          </cell>
          <cell r="D176">
            <v>65012</v>
          </cell>
          <cell r="M176">
            <v>447520</v>
          </cell>
        </row>
        <row r="177">
          <cell r="B177">
            <v>1</v>
          </cell>
          <cell r="D177">
            <v>65012</v>
          </cell>
          <cell r="M177">
            <v>90380</v>
          </cell>
        </row>
        <row r="178">
          <cell r="B178">
            <v>1</v>
          </cell>
          <cell r="D178">
            <v>65015</v>
          </cell>
          <cell r="M178">
            <v>3954125</v>
          </cell>
        </row>
        <row r="179">
          <cell r="B179">
            <v>1</v>
          </cell>
          <cell r="D179">
            <v>65016</v>
          </cell>
          <cell r="M179">
            <v>172000</v>
          </cell>
        </row>
        <row r="180">
          <cell r="B180">
            <v>1</v>
          </cell>
          <cell r="D180">
            <v>65012</v>
          </cell>
          <cell r="M180">
            <v>3163300</v>
          </cell>
        </row>
        <row r="181">
          <cell r="B181">
            <v>1</v>
          </cell>
          <cell r="D181">
            <v>65012</v>
          </cell>
          <cell r="M181">
            <v>790825</v>
          </cell>
        </row>
        <row r="182">
          <cell r="B182">
            <v>1</v>
          </cell>
          <cell r="D182">
            <v>65016</v>
          </cell>
          <cell r="M182">
            <v>752500</v>
          </cell>
        </row>
        <row r="183">
          <cell r="B183">
            <v>1</v>
          </cell>
          <cell r="D183">
            <v>65011</v>
          </cell>
          <cell r="M183">
            <v>556710</v>
          </cell>
        </row>
        <row r="184">
          <cell r="B184">
            <v>1</v>
          </cell>
          <cell r="D184">
            <v>65015</v>
          </cell>
          <cell r="M184">
            <v>677850</v>
          </cell>
        </row>
        <row r="185">
          <cell r="B185">
            <v>1</v>
          </cell>
          <cell r="D185">
            <v>65012</v>
          </cell>
          <cell r="M185">
            <v>542280</v>
          </cell>
        </row>
        <row r="186">
          <cell r="B186">
            <v>1</v>
          </cell>
          <cell r="D186">
            <v>65012</v>
          </cell>
          <cell r="M186">
            <v>135570</v>
          </cell>
        </row>
        <row r="187">
          <cell r="B187">
            <v>1</v>
          </cell>
          <cell r="D187">
            <v>66011</v>
          </cell>
          <cell r="M187">
            <v>2372475</v>
          </cell>
        </row>
        <row r="188">
          <cell r="B188">
            <v>1</v>
          </cell>
          <cell r="D188">
            <v>66015</v>
          </cell>
          <cell r="M188">
            <v>90380</v>
          </cell>
        </row>
        <row r="189">
          <cell r="B189">
            <v>1</v>
          </cell>
          <cell r="D189">
            <v>66012</v>
          </cell>
          <cell r="M189">
            <v>316140</v>
          </cell>
        </row>
        <row r="190">
          <cell r="B190">
            <v>1</v>
          </cell>
          <cell r="D190" t="str">
            <v>66018</v>
          </cell>
          <cell r="M190">
            <v>225950</v>
          </cell>
        </row>
        <row r="191">
          <cell r="B191">
            <v>1</v>
          </cell>
          <cell r="D191">
            <v>66011</v>
          </cell>
          <cell r="M191">
            <v>271140</v>
          </cell>
        </row>
        <row r="192">
          <cell r="B192">
            <v>1</v>
          </cell>
          <cell r="D192">
            <v>66015</v>
          </cell>
          <cell r="M192">
            <v>352760</v>
          </cell>
        </row>
        <row r="193">
          <cell r="B193">
            <v>1</v>
          </cell>
          <cell r="D193">
            <v>66012</v>
          </cell>
          <cell r="M193">
            <v>722660</v>
          </cell>
        </row>
        <row r="194">
          <cell r="B194">
            <v>1</v>
          </cell>
          <cell r="D194" t="str">
            <v>66018</v>
          </cell>
          <cell r="M194">
            <v>451900</v>
          </cell>
        </row>
        <row r="195">
          <cell r="B195">
            <v>1</v>
          </cell>
          <cell r="D195">
            <v>66015</v>
          </cell>
          <cell r="M195">
            <v>1581650</v>
          </cell>
        </row>
        <row r="196">
          <cell r="B196">
            <v>1</v>
          </cell>
          <cell r="D196">
            <v>66012</v>
          </cell>
          <cell r="M196">
            <v>5532450</v>
          </cell>
        </row>
        <row r="197">
          <cell r="B197">
            <v>1</v>
          </cell>
          <cell r="D197" t="str">
            <v>66018</v>
          </cell>
          <cell r="M197">
            <v>3954125</v>
          </cell>
        </row>
        <row r="198">
          <cell r="B198">
            <v>1</v>
          </cell>
          <cell r="D198">
            <v>66011</v>
          </cell>
          <cell r="M198">
            <v>406710</v>
          </cell>
        </row>
        <row r="199">
          <cell r="B199">
            <v>1</v>
          </cell>
          <cell r="D199">
            <v>66015</v>
          </cell>
          <cell r="M199">
            <v>271140</v>
          </cell>
        </row>
        <row r="200">
          <cell r="B200">
            <v>1</v>
          </cell>
          <cell r="D200">
            <v>66012</v>
          </cell>
          <cell r="M200">
            <v>948420</v>
          </cell>
        </row>
        <row r="201">
          <cell r="B201">
            <v>1</v>
          </cell>
          <cell r="D201" t="str">
            <v>66018</v>
          </cell>
          <cell r="M201">
            <v>677850</v>
          </cell>
        </row>
        <row r="202">
          <cell r="B202">
            <v>1</v>
          </cell>
          <cell r="D202">
            <v>66011</v>
          </cell>
          <cell r="M202">
            <v>135570</v>
          </cell>
        </row>
        <row r="203">
          <cell r="B203">
            <v>1</v>
          </cell>
          <cell r="D203" t="str">
            <v>phí chuyển tiền/ chi phí C6</v>
          </cell>
          <cell r="M203">
            <v>9421650</v>
          </cell>
        </row>
        <row r="204">
          <cell r="B204">
            <v>1</v>
          </cell>
          <cell r="D204" t="str">
            <v>phí chuyển tiền/ chi phí C6</v>
          </cell>
          <cell r="M204">
            <v>1615140</v>
          </cell>
        </row>
        <row r="205">
          <cell r="B205">
            <v>1</v>
          </cell>
          <cell r="D205" t="str">
            <v>phí chuyển tiền/ chi phí C6</v>
          </cell>
          <cell r="M205">
            <v>538380</v>
          </cell>
        </row>
        <row r="206">
          <cell r="B206">
            <v>1</v>
          </cell>
          <cell r="D206" t="str">
            <v>phí chuyển tiền/ chi phí C6</v>
          </cell>
          <cell r="M206">
            <v>1242260</v>
          </cell>
        </row>
        <row r="207">
          <cell r="B207">
            <v>1</v>
          </cell>
          <cell r="D207">
            <v>61012</v>
          </cell>
          <cell r="M207">
            <v>60744020</v>
          </cell>
        </row>
        <row r="208">
          <cell r="B208">
            <v>1</v>
          </cell>
          <cell r="D208">
            <v>61012</v>
          </cell>
          <cell r="M208">
            <v>9849086</v>
          </cell>
        </row>
        <row r="209">
          <cell r="B209">
            <v>1</v>
          </cell>
          <cell r="D209">
            <v>61015</v>
          </cell>
          <cell r="M209">
            <v>9773904</v>
          </cell>
        </row>
        <row r="210">
          <cell r="B210">
            <v>1</v>
          </cell>
          <cell r="D210">
            <v>61014</v>
          </cell>
          <cell r="M210">
            <v>106566864</v>
          </cell>
        </row>
        <row r="211">
          <cell r="B211">
            <v>1</v>
          </cell>
          <cell r="D211">
            <v>61013</v>
          </cell>
          <cell r="M211">
            <v>110019240</v>
          </cell>
        </row>
        <row r="212">
          <cell r="B212">
            <v>1</v>
          </cell>
          <cell r="D212">
            <v>61016</v>
          </cell>
          <cell r="M212">
            <v>12384616</v>
          </cell>
        </row>
        <row r="213">
          <cell r="B213">
            <v>1</v>
          </cell>
          <cell r="D213">
            <v>61011</v>
          </cell>
          <cell r="M213">
            <v>44046747</v>
          </cell>
        </row>
        <row r="214">
          <cell r="B214">
            <v>1</v>
          </cell>
          <cell r="D214">
            <v>62012</v>
          </cell>
          <cell r="M214">
            <v>58599930</v>
          </cell>
        </row>
        <row r="215">
          <cell r="B215">
            <v>1</v>
          </cell>
          <cell r="D215">
            <v>62012</v>
          </cell>
          <cell r="M215">
            <v>9612542</v>
          </cell>
        </row>
        <row r="216">
          <cell r="B216">
            <v>1</v>
          </cell>
          <cell r="D216">
            <v>62015</v>
          </cell>
          <cell r="M216">
            <v>34982960</v>
          </cell>
        </row>
        <row r="217">
          <cell r="B217">
            <v>1</v>
          </cell>
          <cell r="D217">
            <v>62014</v>
          </cell>
          <cell r="M217">
            <v>115593633</v>
          </cell>
        </row>
        <row r="218">
          <cell r="B218">
            <v>1</v>
          </cell>
          <cell r="D218">
            <v>62013</v>
          </cell>
          <cell r="M218">
            <v>113796930</v>
          </cell>
        </row>
        <row r="219">
          <cell r="B219">
            <v>1</v>
          </cell>
          <cell r="D219">
            <v>62016</v>
          </cell>
          <cell r="M219">
            <v>12384616</v>
          </cell>
        </row>
        <row r="220">
          <cell r="B220">
            <v>1</v>
          </cell>
          <cell r="D220">
            <v>62011</v>
          </cell>
          <cell r="M220">
            <v>51299886</v>
          </cell>
        </row>
        <row r="221">
          <cell r="B221">
            <v>1</v>
          </cell>
          <cell r="D221">
            <v>64012</v>
          </cell>
          <cell r="M221">
            <v>50816343</v>
          </cell>
        </row>
        <row r="222">
          <cell r="B222">
            <v>1</v>
          </cell>
          <cell r="D222">
            <v>64011</v>
          </cell>
          <cell r="M222">
            <v>45071732</v>
          </cell>
        </row>
        <row r="223">
          <cell r="B223">
            <v>1</v>
          </cell>
          <cell r="D223">
            <v>64015</v>
          </cell>
          <cell r="M223">
            <v>23423937</v>
          </cell>
        </row>
        <row r="224">
          <cell r="B224">
            <v>1</v>
          </cell>
          <cell r="D224">
            <v>64016</v>
          </cell>
          <cell r="M224">
            <v>12384616</v>
          </cell>
        </row>
        <row r="225">
          <cell r="B225">
            <v>1</v>
          </cell>
          <cell r="D225">
            <v>65011</v>
          </cell>
          <cell r="M225">
            <v>63314943</v>
          </cell>
        </row>
        <row r="226">
          <cell r="B226">
            <v>1</v>
          </cell>
          <cell r="D226">
            <v>65012</v>
          </cell>
          <cell r="M226">
            <v>53173691</v>
          </cell>
        </row>
        <row r="227">
          <cell r="B227">
            <v>1</v>
          </cell>
          <cell r="D227">
            <v>65012</v>
          </cell>
          <cell r="M227">
            <v>9310096</v>
          </cell>
        </row>
        <row r="228">
          <cell r="B228">
            <v>1</v>
          </cell>
          <cell r="D228">
            <v>65015</v>
          </cell>
          <cell r="M228">
            <v>38810776</v>
          </cell>
        </row>
        <row r="229">
          <cell r="B229">
            <v>1</v>
          </cell>
          <cell r="D229">
            <v>65016</v>
          </cell>
          <cell r="M229">
            <v>12384615</v>
          </cell>
        </row>
        <row r="230">
          <cell r="B230">
            <v>1</v>
          </cell>
          <cell r="D230">
            <v>66011</v>
          </cell>
          <cell r="M230">
            <v>33923984</v>
          </cell>
        </row>
        <row r="231">
          <cell r="B231">
            <v>1</v>
          </cell>
          <cell r="D231">
            <v>66012</v>
          </cell>
          <cell r="M231">
            <v>90201502</v>
          </cell>
        </row>
        <row r="232">
          <cell r="B232">
            <v>1</v>
          </cell>
          <cell r="D232" t="str">
            <v>66018</v>
          </cell>
          <cell r="M232">
            <v>35576923</v>
          </cell>
        </row>
        <row r="233">
          <cell r="B233">
            <v>1</v>
          </cell>
          <cell r="D233">
            <v>66015</v>
          </cell>
          <cell r="M233">
            <v>34443798</v>
          </cell>
        </row>
        <row r="234">
          <cell r="B234">
            <v>1</v>
          </cell>
          <cell r="D234">
            <v>66016</v>
          </cell>
          <cell r="M234">
            <v>5923077</v>
          </cell>
        </row>
        <row r="235">
          <cell r="B235">
            <v>1</v>
          </cell>
          <cell r="D235" t="str">
            <v>phí chuyển tiền/ chi phí C6</v>
          </cell>
          <cell r="M235">
            <v>255808855</v>
          </cell>
        </row>
        <row r="236">
          <cell r="B236">
            <v>1</v>
          </cell>
          <cell r="D236">
            <v>61013</v>
          </cell>
          <cell r="M236"/>
        </row>
        <row r="237">
          <cell r="B237">
            <v>1</v>
          </cell>
          <cell r="D237">
            <v>62014</v>
          </cell>
          <cell r="M237"/>
        </row>
        <row r="238">
          <cell r="B238">
            <v>1</v>
          </cell>
          <cell r="D238">
            <v>66011</v>
          </cell>
          <cell r="M238"/>
        </row>
        <row r="239">
          <cell r="B239">
            <v>1</v>
          </cell>
          <cell r="D239">
            <v>62011</v>
          </cell>
          <cell r="M239">
            <v>2456650</v>
          </cell>
        </row>
        <row r="240">
          <cell r="B240">
            <v>1</v>
          </cell>
          <cell r="D240">
            <v>62015</v>
          </cell>
          <cell r="M240">
            <v>542280</v>
          </cell>
        </row>
        <row r="241">
          <cell r="B241">
            <v>1</v>
          </cell>
          <cell r="D241">
            <v>62014</v>
          </cell>
          <cell r="M241">
            <v>1419000</v>
          </cell>
        </row>
        <row r="242">
          <cell r="B242">
            <v>1</v>
          </cell>
          <cell r="D242">
            <v>62013</v>
          </cell>
          <cell r="M242">
            <v>1161000</v>
          </cell>
        </row>
        <row r="243">
          <cell r="B243">
            <v>1</v>
          </cell>
          <cell r="D243">
            <v>62011</v>
          </cell>
          <cell r="M243">
            <v>140380</v>
          </cell>
        </row>
        <row r="244">
          <cell r="B244">
            <v>1</v>
          </cell>
          <cell r="D244">
            <v>62012</v>
          </cell>
          <cell r="M244">
            <v>225760</v>
          </cell>
        </row>
        <row r="245">
          <cell r="B245">
            <v>1</v>
          </cell>
          <cell r="D245">
            <v>62012</v>
          </cell>
          <cell r="M245">
            <v>45190</v>
          </cell>
        </row>
        <row r="246">
          <cell r="B246">
            <v>1</v>
          </cell>
          <cell r="D246">
            <v>62015</v>
          </cell>
          <cell r="M246">
            <v>180760</v>
          </cell>
        </row>
        <row r="247">
          <cell r="B247">
            <v>1</v>
          </cell>
          <cell r="D247">
            <v>62014</v>
          </cell>
          <cell r="M247">
            <v>473000</v>
          </cell>
        </row>
        <row r="248">
          <cell r="B248">
            <v>1</v>
          </cell>
          <cell r="D248">
            <v>62013</v>
          </cell>
          <cell r="M248">
            <v>387000</v>
          </cell>
        </row>
        <row r="249">
          <cell r="B249">
            <v>1</v>
          </cell>
          <cell r="D249">
            <v>62011</v>
          </cell>
          <cell r="M249">
            <v>280760</v>
          </cell>
        </row>
        <row r="250">
          <cell r="B250">
            <v>1</v>
          </cell>
          <cell r="D250">
            <v>62012</v>
          </cell>
          <cell r="M250">
            <v>3950800</v>
          </cell>
        </row>
        <row r="251">
          <cell r="B251">
            <v>1</v>
          </cell>
          <cell r="D251">
            <v>62012</v>
          </cell>
          <cell r="M251">
            <v>451520</v>
          </cell>
        </row>
        <row r="252">
          <cell r="B252">
            <v>1</v>
          </cell>
          <cell r="D252">
            <v>62012</v>
          </cell>
          <cell r="M252">
            <v>90380</v>
          </cell>
        </row>
        <row r="253">
          <cell r="B253">
            <v>1</v>
          </cell>
          <cell r="D253">
            <v>62015</v>
          </cell>
          <cell r="M253">
            <v>361520</v>
          </cell>
        </row>
        <row r="254">
          <cell r="B254">
            <v>1</v>
          </cell>
          <cell r="D254">
            <v>62013</v>
          </cell>
          <cell r="M254">
            <v>1462000</v>
          </cell>
        </row>
        <row r="255">
          <cell r="B255">
            <v>1</v>
          </cell>
          <cell r="D255">
            <v>62014</v>
          </cell>
          <cell r="M255">
            <v>1548000</v>
          </cell>
        </row>
        <row r="256">
          <cell r="B256">
            <v>1</v>
          </cell>
          <cell r="D256">
            <v>62016</v>
          </cell>
          <cell r="M256">
            <v>1505000</v>
          </cell>
        </row>
        <row r="257">
          <cell r="B257">
            <v>1</v>
          </cell>
          <cell r="D257">
            <v>62016</v>
          </cell>
          <cell r="M257">
            <v>258000</v>
          </cell>
        </row>
        <row r="258">
          <cell r="B258">
            <v>1</v>
          </cell>
          <cell r="D258">
            <v>62016</v>
          </cell>
          <cell r="M258">
            <v>86000</v>
          </cell>
        </row>
        <row r="259">
          <cell r="B259">
            <v>1</v>
          </cell>
          <cell r="D259">
            <v>62016</v>
          </cell>
          <cell r="M259">
            <v>172000</v>
          </cell>
        </row>
        <row r="260">
          <cell r="B260">
            <v>1</v>
          </cell>
          <cell r="D260">
            <v>62012</v>
          </cell>
          <cell r="M260">
            <v>790825</v>
          </cell>
        </row>
        <row r="261">
          <cell r="B261">
            <v>1</v>
          </cell>
          <cell r="D261">
            <v>62015</v>
          </cell>
          <cell r="M261">
            <v>3163300</v>
          </cell>
        </row>
        <row r="262">
          <cell r="B262">
            <v>1</v>
          </cell>
          <cell r="D262">
            <v>62014</v>
          </cell>
          <cell r="M262">
            <v>8277500</v>
          </cell>
        </row>
        <row r="263">
          <cell r="B263">
            <v>1</v>
          </cell>
          <cell r="D263">
            <v>62013</v>
          </cell>
          <cell r="M263">
            <v>6772500</v>
          </cell>
        </row>
        <row r="264">
          <cell r="B264">
            <v>1</v>
          </cell>
          <cell r="D264">
            <v>62011</v>
          </cell>
          <cell r="M264">
            <v>421140</v>
          </cell>
        </row>
        <row r="265">
          <cell r="B265">
            <v>1</v>
          </cell>
          <cell r="D265">
            <v>62012</v>
          </cell>
          <cell r="M265">
            <v>677280</v>
          </cell>
        </row>
        <row r="266">
          <cell r="B266">
            <v>1</v>
          </cell>
          <cell r="D266">
            <v>62012</v>
          </cell>
          <cell r="M266">
            <v>135570</v>
          </cell>
        </row>
        <row r="267">
          <cell r="B267">
            <v>1</v>
          </cell>
          <cell r="D267">
            <v>64011</v>
          </cell>
          <cell r="M267">
            <v>1578325</v>
          </cell>
        </row>
        <row r="268">
          <cell r="B268">
            <v>1</v>
          </cell>
          <cell r="D268">
            <v>64015</v>
          </cell>
          <cell r="M268">
            <v>90380</v>
          </cell>
        </row>
        <row r="269">
          <cell r="B269">
            <v>1</v>
          </cell>
          <cell r="D269">
            <v>64012</v>
          </cell>
          <cell r="M269">
            <v>180760</v>
          </cell>
        </row>
        <row r="270">
          <cell r="B270">
            <v>1</v>
          </cell>
          <cell r="D270">
            <v>64016</v>
          </cell>
          <cell r="M270">
            <v>86000</v>
          </cell>
        </row>
        <row r="271">
          <cell r="B271">
            <v>1</v>
          </cell>
          <cell r="D271">
            <v>64011</v>
          </cell>
          <cell r="M271">
            <v>362380</v>
          </cell>
        </row>
        <row r="272">
          <cell r="B272">
            <v>1</v>
          </cell>
          <cell r="D272">
            <v>64015</v>
          </cell>
          <cell r="M272">
            <v>266760</v>
          </cell>
        </row>
        <row r="273">
          <cell r="B273">
            <v>1</v>
          </cell>
          <cell r="D273">
            <v>64012</v>
          </cell>
          <cell r="M273">
            <v>447520</v>
          </cell>
        </row>
        <row r="274">
          <cell r="B274">
            <v>1</v>
          </cell>
          <cell r="D274">
            <v>64016</v>
          </cell>
          <cell r="M274">
            <v>172000</v>
          </cell>
        </row>
        <row r="275">
          <cell r="B275">
            <v>1</v>
          </cell>
          <cell r="D275">
            <v>64015</v>
          </cell>
          <cell r="M275">
            <v>1581650</v>
          </cell>
        </row>
        <row r="276">
          <cell r="B276">
            <v>1</v>
          </cell>
          <cell r="D276">
            <v>64012</v>
          </cell>
          <cell r="M276">
            <v>3163300</v>
          </cell>
        </row>
        <row r="277">
          <cell r="B277">
            <v>1</v>
          </cell>
          <cell r="D277">
            <v>64016</v>
          </cell>
          <cell r="M277">
            <v>1505000</v>
          </cell>
        </row>
        <row r="278">
          <cell r="B278">
            <v>1</v>
          </cell>
          <cell r="D278">
            <v>64011</v>
          </cell>
          <cell r="M278">
            <v>270570</v>
          </cell>
        </row>
        <row r="279">
          <cell r="B279">
            <v>1</v>
          </cell>
          <cell r="D279">
            <v>64015</v>
          </cell>
          <cell r="M279">
            <v>271140</v>
          </cell>
        </row>
        <row r="280">
          <cell r="B280">
            <v>1</v>
          </cell>
          <cell r="D280">
            <v>64012</v>
          </cell>
          <cell r="M280">
            <v>542280</v>
          </cell>
        </row>
        <row r="281">
          <cell r="B281">
            <v>1</v>
          </cell>
          <cell r="D281">
            <v>64016</v>
          </cell>
          <cell r="M281">
            <v>258000</v>
          </cell>
        </row>
        <row r="282">
          <cell r="B282">
            <v>1</v>
          </cell>
          <cell r="D282">
            <v>64011</v>
          </cell>
          <cell r="M282">
            <v>90190</v>
          </cell>
        </row>
        <row r="283">
          <cell r="B283">
            <v>1</v>
          </cell>
          <cell r="D283">
            <v>61200</v>
          </cell>
          <cell r="M283">
            <v>3340000</v>
          </cell>
        </row>
        <row r="284">
          <cell r="B284">
            <v>1</v>
          </cell>
          <cell r="D284">
            <v>61190</v>
          </cell>
          <cell r="M284">
            <v>815000</v>
          </cell>
        </row>
        <row r="285">
          <cell r="B285">
            <v>1</v>
          </cell>
          <cell r="D285">
            <v>61050</v>
          </cell>
          <cell r="M285">
            <v>62116986</v>
          </cell>
        </row>
        <row r="286">
          <cell r="B286">
            <v>1</v>
          </cell>
          <cell r="D286">
            <v>61050</v>
          </cell>
          <cell r="M286">
            <v>68274765</v>
          </cell>
        </row>
        <row r="287">
          <cell r="B287">
            <v>1</v>
          </cell>
          <cell r="D287">
            <v>61060</v>
          </cell>
          <cell r="M287">
            <v>2160457</v>
          </cell>
        </row>
        <row r="288">
          <cell r="B288">
            <v>1</v>
          </cell>
          <cell r="D288">
            <v>61060</v>
          </cell>
          <cell r="M288">
            <v>12865644</v>
          </cell>
        </row>
        <row r="289">
          <cell r="B289">
            <v>1</v>
          </cell>
          <cell r="D289">
            <v>61060</v>
          </cell>
          <cell r="M289">
            <v>83343229</v>
          </cell>
        </row>
        <row r="290">
          <cell r="B290">
            <v>1</v>
          </cell>
          <cell r="D290">
            <v>61100</v>
          </cell>
          <cell r="M290">
            <v>25000000</v>
          </cell>
        </row>
        <row r="291">
          <cell r="B291">
            <v>1</v>
          </cell>
          <cell r="D291">
            <v>61100</v>
          </cell>
          <cell r="M291">
            <v>4000000</v>
          </cell>
        </row>
        <row r="292">
          <cell r="B292">
            <v>1</v>
          </cell>
          <cell r="D292" t="str">
            <v>0000</v>
          </cell>
          <cell r="M292">
            <v>32477069</v>
          </cell>
        </row>
        <row r="293">
          <cell r="B293">
            <v>1</v>
          </cell>
          <cell r="D293">
            <v>62050</v>
          </cell>
          <cell r="M293">
            <v>77316525</v>
          </cell>
        </row>
        <row r="294">
          <cell r="B294">
            <v>1</v>
          </cell>
          <cell r="D294">
            <v>62130</v>
          </cell>
          <cell r="M294">
            <v>1534650</v>
          </cell>
        </row>
        <row r="295">
          <cell r="B295">
            <v>1</v>
          </cell>
          <cell r="D295">
            <v>62060</v>
          </cell>
          <cell r="M295">
            <v>2016872</v>
          </cell>
        </row>
        <row r="296">
          <cell r="B296">
            <v>1</v>
          </cell>
          <cell r="D296" t="str">
            <v>0000</v>
          </cell>
          <cell r="M296">
            <v>12016026</v>
          </cell>
        </row>
        <row r="297">
          <cell r="B297">
            <v>1</v>
          </cell>
          <cell r="D297" t="str">
            <v>0000</v>
          </cell>
          <cell r="M297">
            <v>78460501</v>
          </cell>
        </row>
        <row r="298">
          <cell r="B298">
            <v>1</v>
          </cell>
          <cell r="D298">
            <v>62200</v>
          </cell>
          <cell r="M298">
            <v>952000</v>
          </cell>
        </row>
        <row r="299">
          <cell r="B299">
            <v>1</v>
          </cell>
          <cell r="D299">
            <v>62100</v>
          </cell>
          <cell r="M299">
            <v>22000000</v>
          </cell>
        </row>
        <row r="300">
          <cell r="B300">
            <v>1</v>
          </cell>
          <cell r="D300">
            <v>62200</v>
          </cell>
          <cell r="M300">
            <v>4587000</v>
          </cell>
        </row>
        <row r="301">
          <cell r="B301">
            <v>1</v>
          </cell>
          <cell r="D301">
            <v>62200</v>
          </cell>
          <cell r="M301">
            <v>1921635</v>
          </cell>
        </row>
        <row r="302">
          <cell r="B302">
            <v>1</v>
          </cell>
          <cell r="D302">
            <v>62200</v>
          </cell>
          <cell r="M302">
            <v>966091</v>
          </cell>
        </row>
        <row r="303">
          <cell r="B303">
            <v>1</v>
          </cell>
          <cell r="D303">
            <v>62200</v>
          </cell>
          <cell r="M303">
            <v>844819</v>
          </cell>
        </row>
        <row r="304">
          <cell r="B304">
            <v>1</v>
          </cell>
          <cell r="D304">
            <v>62200</v>
          </cell>
          <cell r="M304">
            <v>810091</v>
          </cell>
        </row>
        <row r="305">
          <cell r="B305">
            <v>1</v>
          </cell>
          <cell r="D305">
            <v>62190</v>
          </cell>
          <cell r="M305">
            <v>815000</v>
          </cell>
        </row>
        <row r="306">
          <cell r="B306">
            <v>1</v>
          </cell>
          <cell r="D306">
            <v>64140</v>
          </cell>
          <cell r="M306">
            <v>13327273</v>
          </cell>
        </row>
        <row r="307">
          <cell r="B307">
            <v>1</v>
          </cell>
          <cell r="D307">
            <v>64220</v>
          </cell>
          <cell r="M307">
            <v>1592000</v>
          </cell>
        </row>
        <row r="308">
          <cell r="B308">
            <v>1</v>
          </cell>
          <cell r="D308" t="str">
            <v>phí chuyển tiền/ chi phí C6</v>
          </cell>
          <cell r="M308">
            <v>363636</v>
          </cell>
        </row>
        <row r="309">
          <cell r="B309">
            <v>1</v>
          </cell>
          <cell r="D309" t="str">
            <v>phí chuyển tiền/ chi phí C6</v>
          </cell>
          <cell r="M309">
            <v>220909</v>
          </cell>
        </row>
        <row r="310">
          <cell r="B310">
            <v>1</v>
          </cell>
          <cell r="D310">
            <v>64050</v>
          </cell>
          <cell r="M310">
            <v>4453600</v>
          </cell>
        </row>
        <row r="311">
          <cell r="B311">
            <v>1</v>
          </cell>
          <cell r="D311">
            <v>64050</v>
          </cell>
          <cell r="M311">
            <v>104457600</v>
          </cell>
        </row>
        <row r="312">
          <cell r="B312">
            <v>1</v>
          </cell>
          <cell r="D312">
            <v>64220</v>
          </cell>
          <cell r="M312">
            <v>2727000</v>
          </cell>
        </row>
        <row r="313">
          <cell r="B313">
            <v>1</v>
          </cell>
          <cell r="D313">
            <v>64130</v>
          </cell>
          <cell r="M313">
            <v>1566600</v>
          </cell>
        </row>
        <row r="314">
          <cell r="B314">
            <v>1</v>
          </cell>
          <cell r="D314">
            <v>64220</v>
          </cell>
          <cell r="M314">
            <v>5560000</v>
          </cell>
        </row>
        <row r="315">
          <cell r="B315">
            <v>1</v>
          </cell>
          <cell r="D315">
            <v>64100</v>
          </cell>
          <cell r="M315">
            <v>22880000</v>
          </cell>
        </row>
        <row r="316">
          <cell r="B316">
            <v>1</v>
          </cell>
          <cell r="D316" t="str">
            <v>phí chuyển tiền/ chi phí C6</v>
          </cell>
          <cell r="M316">
            <v>590909</v>
          </cell>
        </row>
        <row r="317">
          <cell r="B317">
            <v>1</v>
          </cell>
          <cell r="D317" t="str">
            <v>phí chuyển tiền/ chi phí C6</v>
          </cell>
          <cell r="M317">
            <v>2330000</v>
          </cell>
        </row>
        <row r="318">
          <cell r="B318">
            <v>1</v>
          </cell>
          <cell r="D318" t="str">
            <v>phí chuyển tiền/ chi phí C6</v>
          </cell>
          <cell r="M318">
            <v>564000</v>
          </cell>
        </row>
        <row r="319">
          <cell r="B319">
            <v>1</v>
          </cell>
          <cell r="D319">
            <v>64140</v>
          </cell>
          <cell r="M319">
            <v>6272727</v>
          </cell>
        </row>
        <row r="320">
          <cell r="B320">
            <v>1</v>
          </cell>
          <cell r="D320">
            <v>64040</v>
          </cell>
          <cell r="M320">
            <v>85748000</v>
          </cell>
        </row>
        <row r="321">
          <cell r="B321">
            <v>1</v>
          </cell>
          <cell r="D321" t="str">
            <v>phí chuyển tiền/ chi phí C6</v>
          </cell>
          <cell r="M321">
            <v>515000</v>
          </cell>
        </row>
        <row r="322">
          <cell r="B322">
            <v>1</v>
          </cell>
          <cell r="D322">
            <v>64030</v>
          </cell>
          <cell r="M322">
            <v>128140000</v>
          </cell>
        </row>
        <row r="323">
          <cell r="B323">
            <v>1</v>
          </cell>
          <cell r="D323">
            <v>65220</v>
          </cell>
          <cell r="M323">
            <v>3252000</v>
          </cell>
        </row>
        <row r="324">
          <cell r="B324">
            <v>1</v>
          </cell>
          <cell r="D324">
            <v>65220</v>
          </cell>
          <cell r="M324">
            <v>169090</v>
          </cell>
        </row>
        <row r="325">
          <cell r="B325">
            <v>1</v>
          </cell>
          <cell r="D325">
            <v>65220</v>
          </cell>
          <cell r="M325">
            <v>190153</v>
          </cell>
        </row>
        <row r="326">
          <cell r="B326">
            <v>1</v>
          </cell>
          <cell r="D326">
            <v>65100</v>
          </cell>
          <cell r="M326">
            <v>14240000</v>
          </cell>
        </row>
        <row r="327">
          <cell r="B327">
            <v>1</v>
          </cell>
          <cell r="D327">
            <v>65150</v>
          </cell>
          <cell r="M327">
            <v>1090909</v>
          </cell>
        </row>
        <row r="328">
          <cell r="B328">
            <v>1</v>
          </cell>
          <cell r="D328">
            <v>65050</v>
          </cell>
          <cell r="M328">
            <v>46612800</v>
          </cell>
        </row>
        <row r="329">
          <cell r="B329">
            <v>1</v>
          </cell>
          <cell r="D329">
            <v>65050</v>
          </cell>
          <cell r="M329">
            <v>76887800</v>
          </cell>
        </row>
        <row r="330">
          <cell r="B330">
            <v>1</v>
          </cell>
          <cell r="D330">
            <v>65060</v>
          </cell>
          <cell r="M330">
            <v>2150860</v>
          </cell>
        </row>
        <row r="331">
          <cell r="B331">
            <v>1</v>
          </cell>
          <cell r="D331">
            <v>65060</v>
          </cell>
          <cell r="M331">
            <v>53505791</v>
          </cell>
        </row>
        <row r="332">
          <cell r="B332">
            <v>1</v>
          </cell>
          <cell r="D332">
            <v>65040</v>
          </cell>
          <cell r="M332">
            <v>96548732</v>
          </cell>
        </row>
        <row r="333">
          <cell r="B333">
            <v>1</v>
          </cell>
          <cell r="D333">
            <v>65160</v>
          </cell>
          <cell r="M333">
            <v>8000000</v>
          </cell>
        </row>
        <row r="334">
          <cell r="B334">
            <v>1</v>
          </cell>
          <cell r="D334">
            <v>65130</v>
          </cell>
          <cell r="M334">
            <v>1992100</v>
          </cell>
        </row>
        <row r="335">
          <cell r="B335">
            <v>1</v>
          </cell>
          <cell r="D335">
            <v>65030</v>
          </cell>
          <cell r="M335">
            <v>58000000</v>
          </cell>
        </row>
        <row r="336">
          <cell r="B336">
            <v>1</v>
          </cell>
          <cell r="D336">
            <v>65220</v>
          </cell>
          <cell r="M336"/>
        </row>
        <row r="337">
          <cell r="B337">
            <v>1</v>
          </cell>
          <cell r="D337">
            <v>65220</v>
          </cell>
          <cell r="M337">
            <v>5325000</v>
          </cell>
        </row>
        <row r="338">
          <cell r="B338">
            <v>1</v>
          </cell>
          <cell r="D338">
            <v>65220</v>
          </cell>
          <cell r="M338"/>
        </row>
        <row r="339">
          <cell r="B339">
            <v>1</v>
          </cell>
          <cell r="D339">
            <v>65220</v>
          </cell>
          <cell r="M339">
            <v>8400000</v>
          </cell>
        </row>
        <row r="340">
          <cell r="B340">
            <v>1</v>
          </cell>
          <cell r="D340">
            <v>65095</v>
          </cell>
          <cell r="M340">
            <v>3690000</v>
          </cell>
        </row>
        <row r="341">
          <cell r="B341">
            <v>1</v>
          </cell>
          <cell r="D341">
            <v>65220</v>
          </cell>
          <cell r="M341">
            <v>1780000</v>
          </cell>
        </row>
        <row r="342">
          <cell r="B342">
            <v>1</v>
          </cell>
          <cell r="D342">
            <v>65220</v>
          </cell>
          <cell r="M342">
            <v>945369</v>
          </cell>
        </row>
        <row r="343">
          <cell r="B343">
            <v>1</v>
          </cell>
          <cell r="D343">
            <v>66110</v>
          </cell>
          <cell r="M343">
            <v>4500000</v>
          </cell>
        </row>
        <row r="344">
          <cell r="B344">
            <v>1</v>
          </cell>
          <cell r="D344">
            <v>66110</v>
          </cell>
          <cell r="M344">
            <v>45000000</v>
          </cell>
        </row>
        <row r="345">
          <cell r="B345">
            <v>1</v>
          </cell>
          <cell r="D345">
            <v>66091</v>
          </cell>
          <cell r="M345">
            <v>3110000</v>
          </cell>
        </row>
        <row r="346">
          <cell r="B346">
            <v>1</v>
          </cell>
          <cell r="D346">
            <v>66091</v>
          </cell>
          <cell r="M346">
            <v>3203000</v>
          </cell>
        </row>
        <row r="347">
          <cell r="B347">
            <v>1</v>
          </cell>
          <cell r="D347">
            <v>66091</v>
          </cell>
          <cell r="M347">
            <v>7035000</v>
          </cell>
        </row>
        <row r="348">
          <cell r="B348">
            <v>1</v>
          </cell>
          <cell r="D348">
            <v>66091</v>
          </cell>
          <cell r="M348">
            <v>4055000</v>
          </cell>
        </row>
        <row r="349">
          <cell r="B349">
            <v>1</v>
          </cell>
          <cell r="D349">
            <v>66094</v>
          </cell>
          <cell r="M349">
            <v>4320000</v>
          </cell>
        </row>
        <row r="350">
          <cell r="B350">
            <v>1</v>
          </cell>
          <cell r="D350">
            <v>66040</v>
          </cell>
          <cell r="M350">
            <v>40796400</v>
          </cell>
        </row>
        <row r="351">
          <cell r="B351">
            <v>1</v>
          </cell>
          <cell r="D351">
            <v>66030</v>
          </cell>
          <cell r="M351">
            <v>42822000</v>
          </cell>
        </row>
        <row r="352">
          <cell r="B352">
            <v>1</v>
          </cell>
          <cell r="D352">
            <v>66030</v>
          </cell>
          <cell r="M352">
            <v>44640000</v>
          </cell>
        </row>
        <row r="353">
          <cell r="B353">
            <v>1</v>
          </cell>
          <cell r="D353">
            <v>66170</v>
          </cell>
          <cell r="M353">
            <v>11595000</v>
          </cell>
        </row>
        <row r="354">
          <cell r="B354">
            <v>1</v>
          </cell>
          <cell r="D354">
            <v>66170</v>
          </cell>
          <cell r="M354">
            <v>15520000</v>
          </cell>
        </row>
        <row r="355">
          <cell r="B355">
            <v>1</v>
          </cell>
          <cell r="D355">
            <v>66040</v>
          </cell>
          <cell r="M355">
            <v>42058000</v>
          </cell>
        </row>
        <row r="356">
          <cell r="B356">
            <v>1</v>
          </cell>
          <cell r="D356" t="str">
            <v>bút toán kết chuyển</v>
          </cell>
          <cell r="M356"/>
        </row>
        <row r="357">
          <cell r="B357">
            <v>1</v>
          </cell>
          <cell r="D357"/>
          <cell r="M357"/>
        </row>
        <row r="358">
          <cell r="B358">
            <v>1</v>
          </cell>
          <cell r="D358"/>
          <cell r="M358"/>
        </row>
        <row r="359">
          <cell r="B359">
            <v>1</v>
          </cell>
          <cell r="D359"/>
          <cell r="M359"/>
        </row>
        <row r="360">
          <cell r="B360">
            <v>1</v>
          </cell>
          <cell r="D360"/>
          <cell r="M360"/>
        </row>
        <row r="361">
          <cell r="B361">
            <v>1</v>
          </cell>
          <cell r="D361"/>
          <cell r="M361"/>
        </row>
        <row r="362">
          <cell r="B362">
            <v>1</v>
          </cell>
          <cell r="D362"/>
          <cell r="M362"/>
        </row>
        <row r="363">
          <cell r="B363">
            <v>1</v>
          </cell>
          <cell r="D363"/>
          <cell r="M363"/>
        </row>
        <row r="364">
          <cell r="B364">
            <v>1</v>
          </cell>
          <cell r="D364"/>
          <cell r="M364"/>
        </row>
        <row r="365">
          <cell r="B365">
            <v>1</v>
          </cell>
          <cell r="D365"/>
          <cell r="M365"/>
        </row>
        <row r="366">
          <cell r="B366">
            <v>1</v>
          </cell>
          <cell r="D366"/>
          <cell r="M366"/>
        </row>
        <row r="367">
          <cell r="B367">
            <v>1</v>
          </cell>
          <cell r="D367"/>
          <cell r="M367"/>
        </row>
        <row r="368">
          <cell r="B368">
            <v>1</v>
          </cell>
          <cell r="D368"/>
          <cell r="M368"/>
        </row>
        <row r="369">
          <cell r="B369">
            <v>1</v>
          </cell>
          <cell r="D369"/>
          <cell r="M369"/>
        </row>
        <row r="370">
          <cell r="B370">
            <v>1</v>
          </cell>
          <cell r="D370"/>
          <cell r="M370"/>
        </row>
        <row r="371">
          <cell r="B371">
            <v>1</v>
          </cell>
          <cell r="D371"/>
          <cell r="M371"/>
        </row>
        <row r="372">
          <cell r="B372">
            <v>1</v>
          </cell>
          <cell r="D372"/>
          <cell r="M372"/>
        </row>
        <row r="373">
          <cell r="B373">
            <v>1</v>
          </cell>
          <cell r="D373"/>
          <cell r="M373">
            <v>559397610</v>
          </cell>
        </row>
        <row r="374">
          <cell r="B374">
            <v>1</v>
          </cell>
          <cell r="D374"/>
          <cell r="M374"/>
        </row>
        <row r="375">
          <cell r="B375">
            <v>1</v>
          </cell>
          <cell r="D375"/>
          <cell r="M375"/>
        </row>
        <row r="376">
          <cell r="B376">
            <v>1</v>
          </cell>
          <cell r="D376"/>
          <cell r="M376"/>
        </row>
        <row r="377">
          <cell r="B377">
            <v>1</v>
          </cell>
          <cell r="D377"/>
          <cell r="M377"/>
        </row>
        <row r="378">
          <cell r="B378">
            <v>1</v>
          </cell>
          <cell r="D378"/>
          <cell r="M378"/>
        </row>
        <row r="379">
          <cell r="B379">
            <v>1</v>
          </cell>
          <cell r="D379"/>
          <cell r="M379"/>
        </row>
        <row r="380">
          <cell r="B380">
            <v>1</v>
          </cell>
          <cell r="D380"/>
          <cell r="M380"/>
        </row>
        <row r="381">
          <cell r="B381">
            <v>1</v>
          </cell>
          <cell r="D381"/>
          <cell r="M381"/>
        </row>
        <row r="382">
          <cell r="B382">
            <v>1</v>
          </cell>
          <cell r="D382"/>
          <cell r="M382"/>
        </row>
        <row r="383">
          <cell r="B383">
            <v>1</v>
          </cell>
          <cell r="D383"/>
          <cell r="M383"/>
        </row>
        <row r="384">
          <cell r="B384">
            <v>1</v>
          </cell>
          <cell r="D384"/>
          <cell r="M384"/>
        </row>
        <row r="385">
          <cell r="B385">
            <v>1</v>
          </cell>
          <cell r="D385"/>
          <cell r="M385"/>
        </row>
        <row r="386">
          <cell r="B386">
            <v>1</v>
          </cell>
          <cell r="D386"/>
          <cell r="M386"/>
        </row>
        <row r="387">
          <cell r="B387">
            <v>1</v>
          </cell>
          <cell r="D387"/>
          <cell r="M387"/>
        </row>
        <row r="388">
          <cell r="B388">
            <v>1</v>
          </cell>
          <cell r="D388"/>
          <cell r="M388"/>
        </row>
        <row r="389">
          <cell r="B389">
            <v>1</v>
          </cell>
          <cell r="D389"/>
          <cell r="M389"/>
        </row>
        <row r="390">
          <cell r="B390">
            <v>1</v>
          </cell>
          <cell r="D390"/>
          <cell r="M390"/>
        </row>
        <row r="391">
          <cell r="B391">
            <v>1</v>
          </cell>
          <cell r="D391"/>
          <cell r="M391"/>
        </row>
        <row r="392">
          <cell r="B392">
            <v>1</v>
          </cell>
          <cell r="D392"/>
          <cell r="M392"/>
        </row>
        <row r="393">
          <cell r="B393">
            <v>1</v>
          </cell>
          <cell r="D393"/>
          <cell r="M393"/>
        </row>
        <row r="394">
          <cell r="B394">
            <v>1</v>
          </cell>
          <cell r="D394"/>
          <cell r="M394"/>
        </row>
        <row r="395">
          <cell r="B395">
            <v>1</v>
          </cell>
          <cell r="D395"/>
          <cell r="M395">
            <v>597930810</v>
          </cell>
        </row>
        <row r="396">
          <cell r="B396">
            <v>1</v>
          </cell>
          <cell r="D396"/>
          <cell r="M396"/>
        </row>
        <row r="397">
          <cell r="B397">
            <v>1</v>
          </cell>
          <cell r="D397"/>
          <cell r="M397"/>
        </row>
        <row r="398">
          <cell r="B398">
            <v>1</v>
          </cell>
          <cell r="D398"/>
          <cell r="M398"/>
        </row>
        <row r="399">
          <cell r="B399">
            <v>1</v>
          </cell>
          <cell r="D399"/>
          <cell r="M399"/>
        </row>
        <row r="400">
          <cell r="B400">
            <v>1</v>
          </cell>
          <cell r="D400"/>
          <cell r="M400"/>
        </row>
        <row r="401">
          <cell r="B401">
            <v>1</v>
          </cell>
          <cell r="D401"/>
          <cell r="M401"/>
        </row>
        <row r="402">
          <cell r="B402">
            <v>1</v>
          </cell>
          <cell r="D402"/>
          <cell r="M402"/>
        </row>
        <row r="403">
          <cell r="B403">
            <v>1</v>
          </cell>
          <cell r="D403"/>
          <cell r="M403"/>
        </row>
        <row r="404">
          <cell r="B404">
            <v>1</v>
          </cell>
          <cell r="D404"/>
          <cell r="M404"/>
        </row>
        <row r="405">
          <cell r="B405">
            <v>1</v>
          </cell>
          <cell r="D405"/>
          <cell r="M405"/>
        </row>
        <row r="406">
          <cell r="B406">
            <v>1</v>
          </cell>
          <cell r="D406"/>
          <cell r="M406"/>
        </row>
        <row r="407">
          <cell r="B407">
            <v>1</v>
          </cell>
          <cell r="D407"/>
          <cell r="M407"/>
        </row>
        <row r="408">
          <cell r="B408">
            <v>1</v>
          </cell>
          <cell r="D408"/>
          <cell r="M408"/>
        </row>
        <row r="409">
          <cell r="B409">
            <v>1</v>
          </cell>
          <cell r="D409"/>
          <cell r="M409"/>
        </row>
        <row r="410">
          <cell r="B410">
            <v>1</v>
          </cell>
          <cell r="D410"/>
          <cell r="M410"/>
        </row>
        <row r="411">
          <cell r="B411">
            <v>1</v>
          </cell>
          <cell r="D411"/>
          <cell r="M411"/>
        </row>
        <row r="412">
          <cell r="B412">
            <v>1</v>
          </cell>
          <cell r="D412"/>
          <cell r="M412">
            <v>501602337</v>
          </cell>
        </row>
        <row r="413">
          <cell r="B413">
            <v>1</v>
          </cell>
          <cell r="D413"/>
          <cell r="M413"/>
        </row>
        <row r="414">
          <cell r="B414">
            <v>1</v>
          </cell>
          <cell r="D414"/>
          <cell r="M414"/>
        </row>
        <row r="415">
          <cell r="B415">
            <v>1</v>
          </cell>
          <cell r="D415"/>
          <cell r="M415"/>
        </row>
        <row r="416">
          <cell r="B416">
            <v>1</v>
          </cell>
          <cell r="D416"/>
          <cell r="M416"/>
        </row>
        <row r="417">
          <cell r="B417">
            <v>1</v>
          </cell>
          <cell r="D417"/>
          <cell r="M417"/>
        </row>
        <row r="418">
          <cell r="B418">
            <v>1</v>
          </cell>
          <cell r="D418"/>
          <cell r="M418"/>
        </row>
        <row r="419">
          <cell r="B419">
            <v>1</v>
          </cell>
          <cell r="D419"/>
          <cell r="M419"/>
        </row>
        <row r="420">
          <cell r="B420">
            <v>1</v>
          </cell>
          <cell r="D420"/>
          <cell r="M420"/>
        </row>
        <row r="421">
          <cell r="B421">
            <v>1</v>
          </cell>
          <cell r="D421"/>
          <cell r="M421"/>
        </row>
        <row r="422">
          <cell r="B422">
            <v>1</v>
          </cell>
          <cell r="D422"/>
          <cell r="M422"/>
        </row>
        <row r="423">
          <cell r="B423">
            <v>1</v>
          </cell>
          <cell r="D423"/>
          <cell r="M423"/>
        </row>
        <row r="424">
          <cell r="B424">
            <v>1</v>
          </cell>
          <cell r="D424"/>
          <cell r="M424"/>
        </row>
        <row r="425">
          <cell r="B425">
            <v>1</v>
          </cell>
          <cell r="D425"/>
          <cell r="M425"/>
        </row>
        <row r="426">
          <cell r="B426">
            <v>1</v>
          </cell>
          <cell r="D426"/>
          <cell r="M426"/>
        </row>
        <row r="427">
          <cell r="B427">
            <v>1</v>
          </cell>
          <cell r="D427"/>
          <cell r="M427">
            <v>810659696</v>
          </cell>
        </row>
        <row r="428">
          <cell r="B428">
            <v>1</v>
          </cell>
          <cell r="D428"/>
          <cell r="M428"/>
        </row>
        <row r="429">
          <cell r="B429">
            <v>1</v>
          </cell>
          <cell r="D429"/>
          <cell r="M429"/>
        </row>
        <row r="430">
          <cell r="B430">
            <v>1</v>
          </cell>
          <cell r="D430"/>
          <cell r="M430"/>
        </row>
        <row r="431">
          <cell r="B431">
            <v>1</v>
          </cell>
          <cell r="D431"/>
          <cell r="M431"/>
        </row>
        <row r="432">
          <cell r="B432">
            <v>1</v>
          </cell>
          <cell r="D432"/>
          <cell r="M432"/>
        </row>
        <row r="433">
          <cell r="B433">
            <v>1</v>
          </cell>
          <cell r="D433"/>
          <cell r="M433"/>
        </row>
        <row r="434">
          <cell r="B434">
            <v>1</v>
          </cell>
          <cell r="D434"/>
          <cell r="M434"/>
        </row>
        <row r="435">
          <cell r="B435">
            <v>1</v>
          </cell>
          <cell r="D435"/>
          <cell r="M435"/>
        </row>
        <row r="436">
          <cell r="B436">
            <v>1</v>
          </cell>
          <cell r="D436"/>
          <cell r="M436"/>
        </row>
        <row r="437">
          <cell r="B437">
            <v>1</v>
          </cell>
          <cell r="D437"/>
          <cell r="M437"/>
        </row>
        <row r="438">
          <cell r="B438">
            <v>1</v>
          </cell>
          <cell r="D438"/>
          <cell r="M438"/>
        </row>
        <row r="439">
          <cell r="B439">
            <v>1</v>
          </cell>
          <cell r="D439"/>
          <cell r="M439"/>
        </row>
        <row r="440">
          <cell r="B440">
            <v>1</v>
          </cell>
          <cell r="D440"/>
          <cell r="M440"/>
        </row>
        <row r="441">
          <cell r="B441">
            <v>1</v>
          </cell>
          <cell r="D441"/>
          <cell r="M441"/>
        </row>
        <row r="442">
          <cell r="B442">
            <v>1</v>
          </cell>
          <cell r="D442"/>
          <cell r="M442"/>
        </row>
        <row r="443">
          <cell r="B443">
            <v>1</v>
          </cell>
          <cell r="D443"/>
          <cell r="M443"/>
        </row>
        <row r="444">
          <cell r="B444">
            <v>1</v>
          </cell>
          <cell r="D444"/>
          <cell r="M444">
            <v>503605948</v>
          </cell>
        </row>
        <row r="445">
          <cell r="B445">
            <v>1</v>
          </cell>
          <cell r="D445"/>
          <cell r="M445"/>
        </row>
        <row r="446">
          <cell r="B446">
            <v>1</v>
          </cell>
          <cell r="D446"/>
          <cell r="M446"/>
        </row>
        <row r="447">
          <cell r="B447">
            <v>1</v>
          </cell>
          <cell r="D447" t="str">
            <v>phí chuyển tiền/ chi phí C6</v>
          </cell>
          <cell r="M447"/>
        </row>
        <row r="448">
          <cell r="B448">
            <v>1</v>
          </cell>
          <cell r="D448" t="str">
            <v>phí chuyển tiền/ chi phí C6</v>
          </cell>
          <cell r="M448"/>
        </row>
        <row r="449">
          <cell r="B449">
            <v>1</v>
          </cell>
          <cell r="D449" t="str">
            <v>phí chuyển tiền/ chi phí C6</v>
          </cell>
          <cell r="M449"/>
        </row>
        <row r="450">
          <cell r="B450">
            <v>1</v>
          </cell>
          <cell r="D450" t="str">
            <v>phí chuyển tiền/ chi phí C6</v>
          </cell>
          <cell r="M450"/>
        </row>
        <row r="451">
          <cell r="B451">
            <v>1</v>
          </cell>
          <cell r="D451" t="str">
            <v>phí chuyển tiền/ chi phí C6</v>
          </cell>
          <cell r="M451"/>
        </row>
        <row r="452">
          <cell r="B452">
            <v>1</v>
          </cell>
          <cell r="D452"/>
          <cell r="M452">
            <v>85436400</v>
          </cell>
        </row>
        <row r="453">
          <cell r="B453">
            <v>1</v>
          </cell>
          <cell r="D453"/>
          <cell r="M453"/>
        </row>
        <row r="454">
          <cell r="B454">
            <v>1</v>
          </cell>
          <cell r="D454"/>
          <cell r="M454"/>
        </row>
        <row r="455">
          <cell r="B455">
            <v>2</v>
          </cell>
          <cell r="D455" t="str">
            <v>phí chuyển tiền/ chi phí C6</v>
          </cell>
          <cell r="M455">
            <v>158000000</v>
          </cell>
        </row>
        <row r="456">
          <cell r="B456">
            <v>2</v>
          </cell>
          <cell r="D456" t="str">
            <v>phí chuyển tiền/ chi phí C6</v>
          </cell>
          <cell r="M456">
            <v>11000</v>
          </cell>
        </row>
        <row r="457">
          <cell r="B457">
            <v>2</v>
          </cell>
          <cell r="D457" t="str">
            <v>phí chuyển tiền/ chi phí C6</v>
          </cell>
          <cell r="M457">
            <v>11000</v>
          </cell>
        </row>
        <row r="458">
          <cell r="B458">
            <v>2</v>
          </cell>
          <cell r="D458" t="str">
            <v>phí chuyển tiền/ chi phí C6</v>
          </cell>
          <cell r="M458">
            <v>22000</v>
          </cell>
        </row>
        <row r="459">
          <cell r="B459">
            <v>2</v>
          </cell>
          <cell r="D459" t="str">
            <v>phí chuyển tiền/ chi phí C6</v>
          </cell>
          <cell r="M459">
            <v>19800</v>
          </cell>
        </row>
        <row r="460">
          <cell r="B460">
            <v>2</v>
          </cell>
          <cell r="D460" t="str">
            <v>phí chuyển tiền/ chi phí C6</v>
          </cell>
          <cell r="M460">
            <v>45636</v>
          </cell>
        </row>
        <row r="461">
          <cell r="B461">
            <v>2</v>
          </cell>
          <cell r="D461" t="str">
            <v>phí chuyển tiền/ chi phí C6</v>
          </cell>
          <cell r="M461">
            <v>102273</v>
          </cell>
        </row>
        <row r="462">
          <cell r="B462">
            <v>2</v>
          </cell>
          <cell r="D462" t="str">
            <v>phí chuyển tiền/ chi phí C6</v>
          </cell>
          <cell r="M462">
            <v>47623</v>
          </cell>
        </row>
        <row r="463">
          <cell r="B463">
            <v>2</v>
          </cell>
          <cell r="D463" t="str">
            <v>phí chuyển tiền/ chi phí C6</v>
          </cell>
          <cell r="M463">
            <v>49636</v>
          </cell>
        </row>
        <row r="464">
          <cell r="B464">
            <v>2</v>
          </cell>
          <cell r="D464" t="str">
            <v>phí chuyển tiền/ chi phí C6</v>
          </cell>
          <cell r="M464">
            <v>411000</v>
          </cell>
        </row>
        <row r="465">
          <cell r="B465">
            <v>2</v>
          </cell>
          <cell r="D465">
            <v>62200</v>
          </cell>
          <cell r="M465">
            <v>35637</v>
          </cell>
        </row>
        <row r="466">
          <cell r="B466">
            <v>1</v>
          </cell>
          <cell r="D466">
            <v>61180</v>
          </cell>
          <cell r="M466">
            <v>318622</v>
          </cell>
        </row>
        <row r="467">
          <cell r="B467">
            <v>2</v>
          </cell>
          <cell r="D467" t="str">
            <v>phí chuyển tiền/ chi phí C6</v>
          </cell>
          <cell r="M467">
            <v>11000</v>
          </cell>
        </row>
        <row r="468">
          <cell r="B468">
            <v>2</v>
          </cell>
          <cell r="D468" t="str">
            <v>phí chuyển tiền/ chi phí C6</v>
          </cell>
          <cell r="M468">
            <v>11000</v>
          </cell>
        </row>
        <row r="469">
          <cell r="B469">
            <v>2</v>
          </cell>
          <cell r="D469">
            <v>61220</v>
          </cell>
          <cell r="M469">
            <v>25800000</v>
          </cell>
        </row>
        <row r="470">
          <cell r="B470">
            <v>2</v>
          </cell>
          <cell r="D470">
            <v>61200</v>
          </cell>
          <cell r="M470">
            <v>304153</v>
          </cell>
        </row>
        <row r="471">
          <cell r="B471">
            <v>2</v>
          </cell>
          <cell r="D471">
            <v>61220</v>
          </cell>
          <cell r="M471">
            <v>170973</v>
          </cell>
        </row>
        <row r="472">
          <cell r="B472">
            <v>2</v>
          </cell>
          <cell r="D472">
            <v>61220</v>
          </cell>
          <cell r="M472">
            <v>183203</v>
          </cell>
        </row>
        <row r="473">
          <cell r="B473">
            <v>1</v>
          </cell>
          <cell r="D473">
            <v>61150</v>
          </cell>
          <cell r="M473">
            <v>1145455</v>
          </cell>
        </row>
        <row r="474">
          <cell r="B474">
            <v>2</v>
          </cell>
          <cell r="D474">
            <v>61220</v>
          </cell>
          <cell r="M474">
            <v>362325</v>
          </cell>
        </row>
        <row r="475">
          <cell r="B475">
            <v>1</v>
          </cell>
          <cell r="D475">
            <v>62180</v>
          </cell>
          <cell r="M475">
            <v>280045</v>
          </cell>
        </row>
        <row r="476">
          <cell r="B476">
            <v>1</v>
          </cell>
          <cell r="D476">
            <v>62180</v>
          </cell>
          <cell r="M476">
            <v>201184</v>
          </cell>
        </row>
        <row r="477">
          <cell r="B477">
            <v>1</v>
          </cell>
          <cell r="D477">
            <v>62180</v>
          </cell>
          <cell r="M477">
            <v>185906</v>
          </cell>
        </row>
        <row r="478">
          <cell r="B478">
            <v>2</v>
          </cell>
          <cell r="D478">
            <v>64220</v>
          </cell>
          <cell r="M478">
            <v>909091</v>
          </cell>
        </row>
        <row r="479">
          <cell r="B479">
            <v>1</v>
          </cell>
          <cell r="D479">
            <v>65180</v>
          </cell>
          <cell r="M479">
            <v>515768</v>
          </cell>
        </row>
        <row r="480">
          <cell r="B480">
            <v>1</v>
          </cell>
          <cell r="D480">
            <v>65180</v>
          </cell>
          <cell r="M480">
            <v>660130</v>
          </cell>
        </row>
        <row r="481">
          <cell r="B481">
            <v>2</v>
          </cell>
          <cell r="D481" t="str">
            <v>phí chuyển tiền/ chi phí C6</v>
          </cell>
          <cell r="M481">
            <v>20000</v>
          </cell>
        </row>
        <row r="482">
          <cell r="B482">
            <v>2</v>
          </cell>
          <cell r="D482" t="str">
            <v>phí chuyển tiền/ chi phí C6</v>
          </cell>
          <cell r="M482">
            <v>11000</v>
          </cell>
        </row>
        <row r="483">
          <cell r="B483">
            <v>2</v>
          </cell>
          <cell r="D483" t="str">
            <v>phí chuyển tiền/ chi phí C6</v>
          </cell>
          <cell r="M483">
            <v>11000</v>
          </cell>
        </row>
        <row r="484">
          <cell r="B484">
            <v>2</v>
          </cell>
          <cell r="D484" t="str">
            <v>phí chuyển tiền/ chi phí C6</v>
          </cell>
          <cell r="M484">
            <v>11000</v>
          </cell>
        </row>
        <row r="485">
          <cell r="B485">
            <v>2</v>
          </cell>
          <cell r="D485" t="str">
            <v>phí chuyển tiền/ chi phí C6</v>
          </cell>
          <cell r="M485">
            <v>11000</v>
          </cell>
        </row>
        <row r="486">
          <cell r="B486">
            <v>2</v>
          </cell>
          <cell r="D486">
            <v>62020</v>
          </cell>
          <cell r="M486">
            <v>20000000</v>
          </cell>
        </row>
        <row r="487">
          <cell r="B487">
            <v>2</v>
          </cell>
          <cell r="D487" t="str">
            <v>phí chuyển tiền/ chi phí C6</v>
          </cell>
          <cell r="M487">
            <v>11000</v>
          </cell>
        </row>
        <row r="488">
          <cell r="B488">
            <v>1</v>
          </cell>
          <cell r="D488">
            <v>64060</v>
          </cell>
          <cell r="M488">
            <v>40222840</v>
          </cell>
        </row>
        <row r="489">
          <cell r="B489">
            <v>2</v>
          </cell>
          <cell r="D489">
            <v>64060</v>
          </cell>
          <cell r="M489">
            <v>2187064</v>
          </cell>
        </row>
        <row r="490">
          <cell r="B490">
            <v>1</v>
          </cell>
          <cell r="D490">
            <v>64190</v>
          </cell>
          <cell r="M490">
            <v>318182</v>
          </cell>
        </row>
        <row r="491">
          <cell r="B491">
            <v>2</v>
          </cell>
          <cell r="D491">
            <v>64150</v>
          </cell>
          <cell r="M491">
            <v>409091</v>
          </cell>
        </row>
        <row r="492">
          <cell r="B492">
            <v>1</v>
          </cell>
          <cell r="D492">
            <v>64180</v>
          </cell>
          <cell r="M492">
            <v>729398</v>
          </cell>
        </row>
        <row r="493">
          <cell r="B493">
            <v>1</v>
          </cell>
          <cell r="D493">
            <v>64180</v>
          </cell>
          <cell r="M493">
            <v>551227</v>
          </cell>
        </row>
        <row r="494">
          <cell r="B494">
            <v>2</v>
          </cell>
          <cell r="D494" t="str">
            <v>phí chuyển tiền/ chi phí C6</v>
          </cell>
          <cell r="M494"/>
        </row>
        <row r="495">
          <cell r="B495">
            <v>2</v>
          </cell>
          <cell r="D495" t="str">
            <v>phí chuyển tiền/ chi phí C6</v>
          </cell>
          <cell r="M495">
            <v>11000</v>
          </cell>
        </row>
        <row r="496">
          <cell r="B496">
            <v>2</v>
          </cell>
          <cell r="D496" t="str">
            <v>phí chuyển tiền/ chi phí C6</v>
          </cell>
          <cell r="M496">
            <v>11000</v>
          </cell>
        </row>
        <row r="497">
          <cell r="B497">
            <v>2</v>
          </cell>
          <cell r="D497">
            <v>64220</v>
          </cell>
          <cell r="M497">
            <v>1271818</v>
          </cell>
        </row>
        <row r="498">
          <cell r="B498">
            <v>2</v>
          </cell>
          <cell r="D498">
            <v>65091</v>
          </cell>
          <cell r="M498">
            <v>600000</v>
          </cell>
        </row>
        <row r="499">
          <cell r="B499">
            <v>2</v>
          </cell>
          <cell r="D499" t="str">
            <v>phí chuyển tiền/ chi phí C6</v>
          </cell>
          <cell r="M499">
            <v>22000</v>
          </cell>
        </row>
        <row r="500">
          <cell r="B500">
            <v>2</v>
          </cell>
          <cell r="D500" t="str">
            <v>phí chuyển tiền/ chi phí C6</v>
          </cell>
          <cell r="M500">
            <v>22000</v>
          </cell>
        </row>
        <row r="501">
          <cell r="B501">
            <v>2</v>
          </cell>
          <cell r="D501" t="str">
            <v>phí chuyển tiền/ chi phí C6</v>
          </cell>
          <cell r="M501">
            <v>22000</v>
          </cell>
        </row>
        <row r="502">
          <cell r="B502">
            <v>2</v>
          </cell>
          <cell r="D502" t="str">
            <v>phí chuyển tiền/ chi phí C6</v>
          </cell>
          <cell r="M502">
            <v>11000</v>
          </cell>
        </row>
        <row r="503">
          <cell r="B503">
            <v>2</v>
          </cell>
          <cell r="D503" t="str">
            <v>phí chuyển tiền/ chi phí C6</v>
          </cell>
          <cell r="M503">
            <v>1000000</v>
          </cell>
        </row>
        <row r="504">
          <cell r="B504">
            <v>2</v>
          </cell>
          <cell r="D504" t="str">
            <v>phí chuyển tiền/ chi phí C6</v>
          </cell>
          <cell r="M504">
            <v>11000</v>
          </cell>
        </row>
        <row r="505">
          <cell r="B505">
            <v>2</v>
          </cell>
          <cell r="D505" t="str">
            <v>phí chuyển tiền/ chi phí C6</v>
          </cell>
          <cell r="M505">
            <v>11000</v>
          </cell>
        </row>
        <row r="506">
          <cell r="B506">
            <v>2</v>
          </cell>
          <cell r="D506">
            <v>61096</v>
          </cell>
          <cell r="M506">
            <v>2400000</v>
          </cell>
        </row>
        <row r="507">
          <cell r="B507">
            <v>2</v>
          </cell>
          <cell r="D507" t="str">
            <v>phí chuyển tiền/ chi phí C6</v>
          </cell>
          <cell r="M507">
            <v>11000</v>
          </cell>
        </row>
        <row r="508">
          <cell r="B508">
            <v>2</v>
          </cell>
          <cell r="D508" t="str">
            <v>phí chuyển tiền/ chi phí C6</v>
          </cell>
          <cell r="M508">
            <v>13077</v>
          </cell>
        </row>
        <row r="509">
          <cell r="B509">
            <v>2</v>
          </cell>
          <cell r="D509" t="str">
            <v>phí chuyển tiền/ chi phí C6</v>
          </cell>
          <cell r="M509">
            <v>11000</v>
          </cell>
        </row>
        <row r="510">
          <cell r="B510">
            <v>2</v>
          </cell>
          <cell r="D510" t="str">
            <v>phí chuyển tiền/ chi phí C6</v>
          </cell>
          <cell r="M510">
            <v>11000</v>
          </cell>
        </row>
        <row r="511">
          <cell r="B511">
            <v>2</v>
          </cell>
          <cell r="D511" t="str">
            <v>phí chuyển tiền/ chi phí C6</v>
          </cell>
          <cell r="M511">
            <v>11000</v>
          </cell>
        </row>
        <row r="512">
          <cell r="B512">
            <v>2</v>
          </cell>
          <cell r="D512" t="str">
            <v>phí chuyển tiền/ chi phí C6</v>
          </cell>
          <cell r="M512">
            <v>22000</v>
          </cell>
        </row>
        <row r="513">
          <cell r="B513">
            <v>2</v>
          </cell>
          <cell r="D513" t="str">
            <v>phí chuyển tiền/ chi phí C6</v>
          </cell>
          <cell r="M513">
            <v>26356</v>
          </cell>
        </row>
        <row r="514">
          <cell r="B514">
            <v>2</v>
          </cell>
          <cell r="D514" t="str">
            <v>phí chuyển tiền/ chi phí C6</v>
          </cell>
          <cell r="M514">
            <v>22000</v>
          </cell>
        </row>
        <row r="515">
          <cell r="B515">
            <v>2</v>
          </cell>
          <cell r="D515" t="str">
            <v>phí chuyển tiền/ chi phí C6</v>
          </cell>
          <cell r="M515">
            <v>11000</v>
          </cell>
        </row>
        <row r="516">
          <cell r="B516">
            <v>2</v>
          </cell>
          <cell r="D516">
            <v>62091</v>
          </cell>
          <cell r="M516">
            <v>3641000</v>
          </cell>
        </row>
        <row r="517">
          <cell r="B517">
            <v>2</v>
          </cell>
          <cell r="D517">
            <v>65140</v>
          </cell>
          <cell r="M517">
            <v>1493273</v>
          </cell>
        </row>
        <row r="518">
          <cell r="B518">
            <v>2</v>
          </cell>
          <cell r="D518">
            <v>66040</v>
          </cell>
          <cell r="M518">
            <v>5720000</v>
          </cell>
        </row>
        <row r="519">
          <cell r="B519">
            <v>2</v>
          </cell>
          <cell r="D519" t="str">
            <v>phí chuyển tiền/ chi phí C6</v>
          </cell>
          <cell r="M519">
            <v>20000</v>
          </cell>
        </row>
        <row r="520">
          <cell r="B520">
            <v>2</v>
          </cell>
          <cell r="D520" t="str">
            <v>phí chuyển tiền/ chi phí C6</v>
          </cell>
          <cell r="M520">
            <v>1201000</v>
          </cell>
        </row>
        <row r="521">
          <cell r="B521">
            <v>2</v>
          </cell>
          <cell r="D521">
            <v>65220</v>
          </cell>
          <cell r="M521">
            <v>1381818</v>
          </cell>
        </row>
        <row r="522">
          <cell r="B522">
            <v>2</v>
          </cell>
          <cell r="D522">
            <v>61080</v>
          </cell>
          <cell r="M522">
            <v>1398031</v>
          </cell>
        </row>
        <row r="523">
          <cell r="B523">
            <v>2</v>
          </cell>
          <cell r="D523">
            <v>61080</v>
          </cell>
          <cell r="M523">
            <v>4048904</v>
          </cell>
        </row>
        <row r="524">
          <cell r="B524">
            <v>2</v>
          </cell>
          <cell r="D524"/>
          <cell r="M524">
            <v>1133712</v>
          </cell>
        </row>
        <row r="525">
          <cell r="B525">
            <v>2</v>
          </cell>
          <cell r="D525">
            <v>62080</v>
          </cell>
          <cell r="M525">
            <v>564742</v>
          </cell>
        </row>
        <row r="526">
          <cell r="B526">
            <v>2</v>
          </cell>
          <cell r="D526">
            <v>62210</v>
          </cell>
          <cell r="M526">
            <v>4706600</v>
          </cell>
        </row>
        <row r="527">
          <cell r="B527">
            <v>2</v>
          </cell>
          <cell r="D527">
            <v>64080</v>
          </cell>
          <cell r="M527">
            <v>397615</v>
          </cell>
        </row>
        <row r="528">
          <cell r="B528">
            <v>2</v>
          </cell>
          <cell r="D528">
            <v>64080</v>
          </cell>
          <cell r="M528">
            <v>585833</v>
          </cell>
        </row>
        <row r="529">
          <cell r="B529">
            <v>2</v>
          </cell>
          <cell r="D529">
            <v>61080</v>
          </cell>
          <cell r="M529">
            <v>168621</v>
          </cell>
        </row>
        <row r="530">
          <cell r="B530">
            <v>2</v>
          </cell>
          <cell r="D530">
            <v>66080</v>
          </cell>
          <cell r="M530">
            <v>15445880</v>
          </cell>
        </row>
        <row r="531">
          <cell r="B531">
            <v>2</v>
          </cell>
          <cell r="D531">
            <v>66080</v>
          </cell>
          <cell r="M531">
            <v>1058711</v>
          </cell>
        </row>
        <row r="532">
          <cell r="B532">
            <v>2</v>
          </cell>
          <cell r="D532"/>
          <cell r="M532">
            <v>454167</v>
          </cell>
        </row>
        <row r="533">
          <cell r="B533">
            <v>2</v>
          </cell>
          <cell r="D533"/>
          <cell r="M533">
            <v>734849</v>
          </cell>
        </row>
        <row r="534">
          <cell r="B534">
            <v>2</v>
          </cell>
          <cell r="D534">
            <v>61081</v>
          </cell>
          <cell r="M534">
            <v>6888102</v>
          </cell>
        </row>
        <row r="535">
          <cell r="B535">
            <v>2</v>
          </cell>
          <cell r="D535">
            <v>61081</v>
          </cell>
          <cell r="M535">
            <v>4363639</v>
          </cell>
        </row>
        <row r="536">
          <cell r="B536">
            <v>2</v>
          </cell>
          <cell r="D536">
            <v>61081</v>
          </cell>
          <cell r="M536">
            <v>3598443</v>
          </cell>
        </row>
        <row r="537">
          <cell r="B537">
            <v>2</v>
          </cell>
          <cell r="D537" t="str">
            <v>62080</v>
          </cell>
          <cell r="M537">
            <v>1763200</v>
          </cell>
        </row>
        <row r="538">
          <cell r="B538">
            <v>2</v>
          </cell>
          <cell r="D538">
            <v>61080</v>
          </cell>
          <cell r="M538">
            <v>6035720</v>
          </cell>
        </row>
        <row r="539">
          <cell r="B539">
            <v>2</v>
          </cell>
          <cell r="D539" t="str">
            <v>62081</v>
          </cell>
          <cell r="M539">
            <v>17952551</v>
          </cell>
        </row>
        <row r="540">
          <cell r="B540">
            <v>2</v>
          </cell>
          <cell r="D540" t="str">
            <v>62081</v>
          </cell>
          <cell r="M540">
            <v>24795155</v>
          </cell>
        </row>
        <row r="541">
          <cell r="B541">
            <v>2</v>
          </cell>
          <cell r="D541">
            <v>61012</v>
          </cell>
          <cell r="M541">
            <v>45270834</v>
          </cell>
        </row>
        <row r="542">
          <cell r="B542">
            <v>2</v>
          </cell>
          <cell r="D542">
            <v>61012</v>
          </cell>
          <cell r="M542">
            <v>6554167</v>
          </cell>
        </row>
        <row r="543">
          <cell r="B543">
            <v>2</v>
          </cell>
          <cell r="D543">
            <v>61015</v>
          </cell>
          <cell r="M543">
            <v>7393751</v>
          </cell>
        </row>
        <row r="544">
          <cell r="B544">
            <v>2</v>
          </cell>
          <cell r="D544">
            <v>61014</v>
          </cell>
          <cell r="M544">
            <v>74762499</v>
          </cell>
        </row>
        <row r="545">
          <cell r="B545">
            <v>2</v>
          </cell>
          <cell r="D545">
            <v>61013</v>
          </cell>
          <cell r="M545">
            <v>94387503</v>
          </cell>
        </row>
        <row r="546">
          <cell r="B546">
            <v>2</v>
          </cell>
          <cell r="D546">
            <v>61016</v>
          </cell>
          <cell r="M546">
            <v>11041666</v>
          </cell>
        </row>
        <row r="547">
          <cell r="B547">
            <v>2</v>
          </cell>
          <cell r="D547">
            <v>61011</v>
          </cell>
          <cell r="M547">
            <v>31036000</v>
          </cell>
        </row>
        <row r="548">
          <cell r="B548">
            <v>2</v>
          </cell>
          <cell r="D548">
            <v>62012</v>
          </cell>
          <cell r="M548">
            <v>40980032</v>
          </cell>
        </row>
        <row r="549">
          <cell r="B549">
            <v>2</v>
          </cell>
          <cell r="D549">
            <v>62012</v>
          </cell>
          <cell r="M549">
            <v>6700000</v>
          </cell>
        </row>
        <row r="550">
          <cell r="B550">
            <v>2</v>
          </cell>
          <cell r="D550">
            <v>62015</v>
          </cell>
          <cell r="M550">
            <v>29504163</v>
          </cell>
        </row>
        <row r="551">
          <cell r="B551">
            <v>2</v>
          </cell>
          <cell r="D551">
            <v>62014</v>
          </cell>
          <cell r="M551">
            <v>82831252</v>
          </cell>
        </row>
        <row r="552">
          <cell r="B552">
            <v>2</v>
          </cell>
          <cell r="D552">
            <v>62013</v>
          </cell>
          <cell r="M552">
            <v>108752500</v>
          </cell>
        </row>
        <row r="553">
          <cell r="B553">
            <v>2</v>
          </cell>
          <cell r="D553">
            <v>62016</v>
          </cell>
          <cell r="M553">
            <v>8958333</v>
          </cell>
        </row>
        <row r="554">
          <cell r="B554">
            <v>2</v>
          </cell>
          <cell r="D554">
            <v>62011</v>
          </cell>
          <cell r="M554">
            <v>42311809</v>
          </cell>
        </row>
        <row r="555">
          <cell r="B555">
            <v>2</v>
          </cell>
          <cell r="D555">
            <v>64012</v>
          </cell>
          <cell r="M555">
            <v>46618540</v>
          </cell>
        </row>
        <row r="556">
          <cell r="B556">
            <v>2</v>
          </cell>
          <cell r="D556">
            <v>64011</v>
          </cell>
          <cell r="M556">
            <v>32667768</v>
          </cell>
        </row>
        <row r="557">
          <cell r="B557">
            <v>2</v>
          </cell>
          <cell r="D557">
            <v>64015</v>
          </cell>
          <cell r="M557">
            <v>18372916</v>
          </cell>
        </row>
        <row r="558">
          <cell r="B558">
            <v>2</v>
          </cell>
          <cell r="D558">
            <v>64016</v>
          </cell>
          <cell r="M558">
            <v>10416667</v>
          </cell>
        </row>
        <row r="559">
          <cell r="B559">
            <v>2</v>
          </cell>
          <cell r="D559">
            <v>65011</v>
          </cell>
          <cell r="M559">
            <v>46845835</v>
          </cell>
        </row>
        <row r="560">
          <cell r="B560">
            <v>2</v>
          </cell>
          <cell r="D560">
            <v>65012</v>
          </cell>
          <cell r="M560">
            <v>49590473</v>
          </cell>
        </row>
        <row r="561">
          <cell r="B561">
            <v>2</v>
          </cell>
          <cell r="D561">
            <v>65012</v>
          </cell>
          <cell r="M561">
            <v>7000000</v>
          </cell>
        </row>
        <row r="562">
          <cell r="B562">
            <v>2</v>
          </cell>
          <cell r="D562">
            <v>65015</v>
          </cell>
          <cell r="M562">
            <v>28636504</v>
          </cell>
        </row>
        <row r="563">
          <cell r="B563">
            <v>2</v>
          </cell>
          <cell r="D563">
            <v>65016</v>
          </cell>
          <cell r="M563">
            <v>11041666</v>
          </cell>
        </row>
        <row r="564">
          <cell r="B564">
            <v>2</v>
          </cell>
          <cell r="D564">
            <v>66011</v>
          </cell>
          <cell r="M564">
            <v>27182919</v>
          </cell>
        </row>
        <row r="565">
          <cell r="B565">
            <v>2</v>
          </cell>
          <cell r="D565">
            <v>66012</v>
          </cell>
          <cell r="M565">
            <v>82113691</v>
          </cell>
        </row>
        <row r="566">
          <cell r="B566">
            <v>2</v>
          </cell>
          <cell r="D566" t="str">
            <v>66018</v>
          </cell>
          <cell r="M566">
            <v>13958337</v>
          </cell>
        </row>
        <row r="567">
          <cell r="B567">
            <v>2</v>
          </cell>
          <cell r="D567">
            <v>66015</v>
          </cell>
          <cell r="M567">
            <v>24451042</v>
          </cell>
        </row>
        <row r="568">
          <cell r="B568">
            <v>2</v>
          </cell>
          <cell r="D568" t="str">
            <v>phí chuyển tiền/ chi phí C6</v>
          </cell>
          <cell r="M568">
            <v>200977142</v>
          </cell>
        </row>
        <row r="569">
          <cell r="B569">
            <v>2</v>
          </cell>
          <cell r="D569">
            <v>61011</v>
          </cell>
          <cell r="M569">
            <v>2456650</v>
          </cell>
        </row>
        <row r="570">
          <cell r="B570">
            <v>2</v>
          </cell>
          <cell r="D570">
            <v>61015</v>
          </cell>
          <cell r="M570">
            <v>135570</v>
          </cell>
        </row>
        <row r="571">
          <cell r="B571">
            <v>2</v>
          </cell>
          <cell r="D571">
            <v>61014</v>
          </cell>
          <cell r="M571">
            <v>1161000</v>
          </cell>
        </row>
        <row r="572">
          <cell r="B572">
            <v>2</v>
          </cell>
          <cell r="D572">
            <v>61013</v>
          </cell>
          <cell r="M572">
            <v>1290000</v>
          </cell>
        </row>
        <row r="573">
          <cell r="B573">
            <v>2</v>
          </cell>
          <cell r="D573">
            <v>61011</v>
          </cell>
          <cell r="M573">
            <v>140380</v>
          </cell>
        </row>
        <row r="574">
          <cell r="B574">
            <v>2</v>
          </cell>
          <cell r="D574">
            <v>61012</v>
          </cell>
          <cell r="M574">
            <v>225760</v>
          </cell>
        </row>
        <row r="575">
          <cell r="B575">
            <v>2</v>
          </cell>
          <cell r="D575">
            <v>61012</v>
          </cell>
          <cell r="M575">
            <v>45190</v>
          </cell>
        </row>
        <row r="576">
          <cell r="B576">
            <v>2</v>
          </cell>
          <cell r="D576">
            <v>61015</v>
          </cell>
          <cell r="M576">
            <v>45190</v>
          </cell>
        </row>
        <row r="577">
          <cell r="B577">
            <v>2</v>
          </cell>
          <cell r="D577">
            <v>61014</v>
          </cell>
          <cell r="M577">
            <v>387000</v>
          </cell>
        </row>
        <row r="578">
          <cell r="B578">
            <v>2</v>
          </cell>
          <cell r="D578">
            <v>61013</v>
          </cell>
          <cell r="M578">
            <v>430000</v>
          </cell>
        </row>
        <row r="579">
          <cell r="B579">
            <v>2</v>
          </cell>
          <cell r="D579">
            <v>61011</v>
          </cell>
          <cell r="M579">
            <v>280760</v>
          </cell>
        </row>
        <row r="580">
          <cell r="B580">
            <v>2</v>
          </cell>
          <cell r="D580">
            <v>61012</v>
          </cell>
          <cell r="M580">
            <v>3950800</v>
          </cell>
        </row>
        <row r="581">
          <cell r="B581">
            <v>2</v>
          </cell>
          <cell r="D581">
            <v>61012</v>
          </cell>
          <cell r="M581">
            <v>451520</v>
          </cell>
        </row>
        <row r="582">
          <cell r="B582">
            <v>2</v>
          </cell>
          <cell r="D582">
            <v>61012</v>
          </cell>
          <cell r="M582">
            <v>90380</v>
          </cell>
        </row>
        <row r="583">
          <cell r="B583">
            <v>2</v>
          </cell>
          <cell r="D583">
            <v>61015</v>
          </cell>
          <cell r="M583">
            <v>90380</v>
          </cell>
        </row>
        <row r="584">
          <cell r="B584">
            <v>2</v>
          </cell>
          <cell r="D584">
            <v>61014</v>
          </cell>
          <cell r="M584">
            <v>1290000</v>
          </cell>
        </row>
        <row r="585">
          <cell r="B585">
            <v>2</v>
          </cell>
          <cell r="D585">
            <v>61013</v>
          </cell>
          <cell r="M585">
            <v>1376000</v>
          </cell>
        </row>
        <row r="586">
          <cell r="B586">
            <v>2</v>
          </cell>
          <cell r="D586">
            <v>61016</v>
          </cell>
          <cell r="M586">
            <v>172000</v>
          </cell>
        </row>
        <row r="587">
          <cell r="B587">
            <v>2</v>
          </cell>
          <cell r="D587">
            <v>61012</v>
          </cell>
          <cell r="M587">
            <v>790825</v>
          </cell>
        </row>
        <row r="588">
          <cell r="B588">
            <v>2</v>
          </cell>
          <cell r="D588">
            <v>61015</v>
          </cell>
          <cell r="M588">
            <v>790825</v>
          </cell>
        </row>
        <row r="589">
          <cell r="B589">
            <v>2</v>
          </cell>
          <cell r="D589">
            <v>61014</v>
          </cell>
          <cell r="M589">
            <v>6772500</v>
          </cell>
        </row>
        <row r="590">
          <cell r="B590">
            <v>2</v>
          </cell>
          <cell r="D590">
            <v>61013</v>
          </cell>
          <cell r="M590">
            <v>7525000</v>
          </cell>
        </row>
        <row r="591">
          <cell r="B591">
            <v>2</v>
          </cell>
          <cell r="D591">
            <v>61011</v>
          </cell>
          <cell r="M591">
            <v>421140</v>
          </cell>
        </row>
        <row r="592">
          <cell r="B592">
            <v>2</v>
          </cell>
          <cell r="D592">
            <v>61012</v>
          </cell>
          <cell r="M592">
            <v>677280</v>
          </cell>
        </row>
        <row r="593">
          <cell r="B593">
            <v>2</v>
          </cell>
          <cell r="D593">
            <v>61012</v>
          </cell>
          <cell r="M593">
            <v>135570</v>
          </cell>
        </row>
        <row r="594">
          <cell r="B594">
            <v>2</v>
          </cell>
          <cell r="D594">
            <v>62011</v>
          </cell>
          <cell r="M594">
            <v>2456650</v>
          </cell>
        </row>
        <row r="595">
          <cell r="B595">
            <v>2</v>
          </cell>
          <cell r="D595">
            <v>62015</v>
          </cell>
          <cell r="M595">
            <v>677850</v>
          </cell>
        </row>
        <row r="596">
          <cell r="B596">
            <v>2</v>
          </cell>
          <cell r="D596">
            <v>62014</v>
          </cell>
          <cell r="M596">
            <v>1419000</v>
          </cell>
        </row>
        <row r="597">
          <cell r="B597">
            <v>2</v>
          </cell>
          <cell r="D597">
            <v>62013</v>
          </cell>
          <cell r="M597">
            <v>1161000</v>
          </cell>
        </row>
        <row r="598">
          <cell r="B598">
            <v>2</v>
          </cell>
          <cell r="D598">
            <v>62011</v>
          </cell>
          <cell r="M598">
            <v>140380</v>
          </cell>
        </row>
        <row r="599">
          <cell r="B599">
            <v>2</v>
          </cell>
          <cell r="D599">
            <v>62012</v>
          </cell>
          <cell r="M599">
            <v>225760</v>
          </cell>
        </row>
        <row r="600">
          <cell r="B600">
            <v>2</v>
          </cell>
          <cell r="D600">
            <v>62012</v>
          </cell>
          <cell r="M600">
            <v>45190</v>
          </cell>
        </row>
        <row r="601">
          <cell r="B601">
            <v>2</v>
          </cell>
          <cell r="D601">
            <v>62015</v>
          </cell>
          <cell r="M601">
            <v>225950</v>
          </cell>
        </row>
        <row r="602">
          <cell r="B602">
            <v>2</v>
          </cell>
          <cell r="D602">
            <v>62014</v>
          </cell>
          <cell r="M602">
            <v>387000</v>
          </cell>
        </row>
        <row r="603">
          <cell r="B603">
            <v>2</v>
          </cell>
          <cell r="D603">
            <v>62013</v>
          </cell>
          <cell r="M603">
            <v>473000</v>
          </cell>
        </row>
        <row r="604">
          <cell r="B604">
            <v>2</v>
          </cell>
          <cell r="D604">
            <v>62011</v>
          </cell>
          <cell r="M604">
            <v>280760</v>
          </cell>
        </row>
        <row r="605">
          <cell r="B605">
            <v>2</v>
          </cell>
          <cell r="D605">
            <v>62012</v>
          </cell>
          <cell r="M605">
            <v>3950800</v>
          </cell>
        </row>
        <row r="606">
          <cell r="B606">
            <v>2</v>
          </cell>
          <cell r="D606">
            <v>62012</v>
          </cell>
          <cell r="M606">
            <v>451520</v>
          </cell>
        </row>
        <row r="607">
          <cell r="B607">
            <v>2</v>
          </cell>
          <cell r="D607">
            <v>62012</v>
          </cell>
          <cell r="M607">
            <v>90380</v>
          </cell>
        </row>
        <row r="608">
          <cell r="B608">
            <v>2</v>
          </cell>
          <cell r="D608">
            <v>62015</v>
          </cell>
          <cell r="M608">
            <v>451900</v>
          </cell>
        </row>
        <row r="609">
          <cell r="B609">
            <v>2</v>
          </cell>
          <cell r="D609">
            <v>62013</v>
          </cell>
          <cell r="M609">
            <v>1462000</v>
          </cell>
        </row>
        <row r="610">
          <cell r="B610">
            <v>2</v>
          </cell>
          <cell r="D610">
            <v>62014</v>
          </cell>
          <cell r="M610">
            <v>1548000</v>
          </cell>
        </row>
        <row r="611">
          <cell r="B611">
            <v>2</v>
          </cell>
          <cell r="D611">
            <v>62016</v>
          </cell>
          <cell r="M611">
            <v>1505000</v>
          </cell>
        </row>
        <row r="612">
          <cell r="B612">
            <v>2</v>
          </cell>
          <cell r="D612">
            <v>62016</v>
          </cell>
          <cell r="M612">
            <v>258000</v>
          </cell>
        </row>
        <row r="613">
          <cell r="B613">
            <v>2</v>
          </cell>
          <cell r="D613">
            <v>62016</v>
          </cell>
          <cell r="M613">
            <v>86000</v>
          </cell>
        </row>
        <row r="614">
          <cell r="B614">
            <v>2</v>
          </cell>
          <cell r="D614">
            <v>62016</v>
          </cell>
          <cell r="M614">
            <v>172000</v>
          </cell>
        </row>
        <row r="615">
          <cell r="B615">
            <v>2</v>
          </cell>
          <cell r="D615">
            <v>62012</v>
          </cell>
          <cell r="M615">
            <v>790825</v>
          </cell>
        </row>
        <row r="616">
          <cell r="B616">
            <v>2</v>
          </cell>
          <cell r="D616">
            <v>62015</v>
          </cell>
          <cell r="M616">
            <v>3954125</v>
          </cell>
        </row>
        <row r="617">
          <cell r="B617">
            <v>2</v>
          </cell>
          <cell r="D617">
            <v>62014</v>
          </cell>
          <cell r="M617">
            <v>8277500</v>
          </cell>
        </row>
        <row r="618">
          <cell r="B618">
            <v>2</v>
          </cell>
          <cell r="D618">
            <v>62013</v>
          </cell>
          <cell r="M618">
            <v>6772500</v>
          </cell>
        </row>
        <row r="619">
          <cell r="B619">
            <v>2</v>
          </cell>
          <cell r="D619">
            <v>62011</v>
          </cell>
          <cell r="M619">
            <v>421140</v>
          </cell>
        </row>
        <row r="620">
          <cell r="B620">
            <v>2</v>
          </cell>
          <cell r="D620">
            <v>62012</v>
          </cell>
          <cell r="M620">
            <v>677280</v>
          </cell>
        </row>
        <row r="621">
          <cell r="B621">
            <v>2</v>
          </cell>
          <cell r="D621">
            <v>62012</v>
          </cell>
          <cell r="M621">
            <v>135570</v>
          </cell>
        </row>
        <row r="622">
          <cell r="B622">
            <v>2</v>
          </cell>
          <cell r="D622">
            <v>64011</v>
          </cell>
          <cell r="M622">
            <v>1665825</v>
          </cell>
        </row>
        <row r="623">
          <cell r="B623">
            <v>2</v>
          </cell>
          <cell r="D623">
            <v>64015</v>
          </cell>
          <cell r="M623">
            <v>135570</v>
          </cell>
        </row>
        <row r="624">
          <cell r="B624">
            <v>2</v>
          </cell>
          <cell r="D624">
            <v>64012</v>
          </cell>
          <cell r="M624">
            <v>225760</v>
          </cell>
        </row>
        <row r="625">
          <cell r="B625">
            <v>2</v>
          </cell>
          <cell r="D625">
            <v>64016</v>
          </cell>
          <cell r="M625">
            <v>86000</v>
          </cell>
        </row>
        <row r="626">
          <cell r="B626">
            <v>2</v>
          </cell>
          <cell r="D626">
            <v>64011</v>
          </cell>
          <cell r="M626">
            <v>362380</v>
          </cell>
        </row>
        <row r="627">
          <cell r="B627">
            <v>2</v>
          </cell>
          <cell r="D627">
            <v>64015</v>
          </cell>
          <cell r="M627">
            <v>266760</v>
          </cell>
        </row>
        <row r="628">
          <cell r="B628">
            <v>2</v>
          </cell>
          <cell r="D628">
            <v>64012</v>
          </cell>
          <cell r="M628">
            <v>451520</v>
          </cell>
        </row>
        <row r="629">
          <cell r="B629">
            <v>2</v>
          </cell>
          <cell r="D629">
            <v>64016</v>
          </cell>
          <cell r="M629">
            <v>172000</v>
          </cell>
        </row>
        <row r="630">
          <cell r="B630">
            <v>2</v>
          </cell>
          <cell r="D630">
            <v>64015</v>
          </cell>
          <cell r="M630">
            <v>2372475</v>
          </cell>
        </row>
        <row r="631">
          <cell r="B631">
            <v>2</v>
          </cell>
          <cell r="D631">
            <v>64012</v>
          </cell>
          <cell r="M631">
            <v>3950800</v>
          </cell>
        </row>
        <row r="632">
          <cell r="B632">
            <v>2</v>
          </cell>
          <cell r="D632">
            <v>64016</v>
          </cell>
          <cell r="M632">
            <v>1505000</v>
          </cell>
        </row>
        <row r="633">
          <cell r="B633">
            <v>2</v>
          </cell>
          <cell r="D633">
            <v>64011</v>
          </cell>
          <cell r="M633">
            <v>285570</v>
          </cell>
        </row>
        <row r="634">
          <cell r="B634">
            <v>2</v>
          </cell>
          <cell r="D634">
            <v>64015</v>
          </cell>
          <cell r="M634">
            <v>406710</v>
          </cell>
        </row>
        <row r="635">
          <cell r="B635">
            <v>2</v>
          </cell>
          <cell r="D635">
            <v>64012</v>
          </cell>
          <cell r="M635">
            <v>677280</v>
          </cell>
        </row>
        <row r="636">
          <cell r="B636">
            <v>2</v>
          </cell>
          <cell r="D636">
            <v>64016</v>
          </cell>
          <cell r="M636">
            <v>258000</v>
          </cell>
        </row>
        <row r="637">
          <cell r="B637">
            <v>2</v>
          </cell>
          <cell r="D637">
            <v>64011</v>
          </cell>
          <cell r="M637">
            <v>95190</v>
          </cell>
        </row>
        <row r="638">
          <cell r="B638">
            <v>2</v>
          </cell>
          <cell r="D638">
            <v>65011</v>
          </cell>
          <cell r="M638">
            <v>2456650</v>
          </cell>
        </row>
        <row r="639">
          <cell r="B639">
            <v>2</v>
          </cell>
          <cell r="D639">
            <v>65016</v>
          </cell>
          <cell r="M639">
            <v>129000</v>
          </cell>
        </row>
        <row r="640">
          <cell r="B640">
            <v>2</v>
          </cell>
          <cell r="D640">
            <v>65011</v>
          </cell>
          <cell r="M640">
            <v>140380</v>
          </cell>
        </row>
        <row r="641">
          <cell r="B641">
            <v>2</v>
          </cell>
          <cell r="D641">
            <v>65015</v>
          </cell>
          <cell r="M641">
            <v>180760</v>
          </cell>
        </row>
        <row r="642">
          <cell r="B642">
            <v>2</v>
          </cell>
          <cell r="D642">
            <v>65012</v>
          </cell>
          <cell r="M642">
            <v>225760</v>
          </cell>
        </row>
        <row r="643">
          <cell r="B643">
            <v>2</v>
          </cell>
          <cell r="D643">
            <v>65012</v>
          </cell>
          <cell r="M643">
            <v>45190</v>
          </cell>
        </row>
        <row r="644">
          <cell r="B644">
            <v>2</v>
          </cell>
          <cell r="D644">
            <v>65016</v>
          </cell>
          <cell r="M644">
            <v>43000</v>
          </cell>
        </row>
        <row r="645">
          <cell r="B645">
            <v>2</v>
          </cell>
          <cell r="D645">
            <v>65011</v>
          </cell>
          <cell r="M645">
            <v>371140</v>
          </cell>
        </row>
        <row r="646">
          <cell r="B646">
            <v>2</v>
          </cell>
          <cell r="D646">
            <v>65015</v>
          </cell>
          <cell r="M646">
            <v>451900</v>
          </cell>
        </row>
        <row r="647">
          <cell r="B647">
            <v>2</v>
          </cell>
          <cell r="D647">
            <v>65012</v>
          </cell>
          <cell r="M647">
            <v>451900</v>
          </cell>
        </row>
        <row r="648">
          <cell r="B648">
            <v>2</v>
          </cell>
          <cell r="D648">
            <v>65012</v>
          </cell>
          <cell r="M648">
            <v>90380</v>
          </cell>
        </row>
        <row r="649">
          <cell r="B649">
            <v>2</v>
          </cell>
          <cell r="D649">
            <v>65015</v>
          </cell>
          <cell r="M649">
            <v>3163300</v>
          </cell>
        </row>
        <row r="650">
          <cell r="B650">
            <v>2</v>
          </cell>
          <cell r="D650">
            <v>65016</v>
          </cell>
          <cell r="M650">
            <v>172000</v>
          </cell>
        </row>
        <row r="651">
          <cell r="B651">
            <v>2</v>
          </cell>
          <cell r="D651">
            <v>65012</v>
          </cell>
          <cell r="M651">
            <v>3950800</v>
          </cell>
        </row>
        <row r="652">
          <cell r="B652">
            <v>2</v>
          </cell>
          <cell r="D652">
            <v>65012</v>
          </cell>
          <cell r="M652">
            <v>790825</v>
          </cell>
        </row>
        <row r="653">
          <cell r="B653">
            <v>2</v>
          </cell>
          <cell r="D653">
            <v>65016</v>
          </cell>
          <cell r="M653">
            <v>752500</v>
          </cell>
        </row>
        <row r="654">
          <cell r="B654">
            <v>2</v>
          </cell>
          <cell r="D654">
            <v>65011</v>
          </cell>
          <cell r="M654">
            <v>421140</v>
          </cell>
        </row>
        <row r="655">
          <cell r="B655">
            <v>2</v>
          </cell>
          <cell r="D655">
            <v>65015</v>
          </cell>
          <cell r="M655">
            <v>542280</v>
          </cell>
        </row>
        <row r="656">
          <cell r="B656">
            <v>2</v>
          </cell>
          <cell r="D656">
            <v>65012</v>
          </cell>
          <cell r="M656">
            <v>677280</v>
          </cell>
        </row>
        <row r="657">
          <cell r="B657">
            <v>2</v>
          </cell>
          <cell r="D657">
            <v>65012</v>
          </cell>
          <cell r="M657">
            <v>135570</v>
          </cell>
        </row>
        <row r="658">
          <cell r="B658">
            <v>2</v>
          </cell>
          <cell r="D658">
            <v>66011</v>
          </cell>
          <cell r="M658">
            <v>2372475</v>
          </cell>
        </row>
        <row r="659">
          <cell r="B659">
            <v>2</v>
          </cell>
          <cell r="D659">
            <v>66015</v>
          </cell>
          <cell r="M659">
            <v>90380</v>
          </cell>
        </row>
        <row r="660">
          <cell r="B660">
            <v>2</v>
          </cell>
          <cell r="D660">
            <v>66012</v>
          </cell>
          <cell r="M660">
            <v>361330</v>
          </cell>
        </row>
        <row r="661">
          <cell r="B661">
            <v>2</v>
          </cell>
          <cell r="D661" t="str">
            <v>66018</v>
          </cell>
          <cell r="M661">
            <v>225950</v>
          </cell>
        </row>
        <row r="662">
          <cell r="B662">
            <v>2</v>
          </cell>
          <cell r="D662">
            <v>66011</v>
          </cell>
          <cell r="M662">
            <v>271140</v>
          </cell>
        </row>
        <row r="663">
          <cell r="B663">
            <v>2</v>
          </cell>
          <cell r="D663">
            <v>66015</v>
          </cell>
          <cell r="M663">
            <v>361520</v>
          </cell>
        </row>
        <row r="664">
          <cell r="B664">
            <v>2</v>
          </cell>
          <cell r="D664">
            <v>66012</v>
          </cell>
          <cell r="M664">
            <v>722660</v>
          </cell>
        </row>
        <row r="665">
          <cell r="B665">
            <v>2</v>
          </cell>
          <cell r="D665" t="str">
            <v>66018</v>
          </cell>
          <cell r="M665">
            <v>451900</v>
          </cell>
        </row>
        <row r="666">
          <cell r="B666">
            <v>2</v>
          </cell>
          <cell r="D666">
            <v>66015</v>
          </cell>
          <cell r="M666">
            <v>1581650</v>
          </cell>
        </row>
        <row r="667">
          <cell r="B667">
            <v>2</v>
          </cell>
          <cell r="D667">
            <v>66012</v>
          </cell>
          <cell r="M667">
            <v>6323275</v>
          </cell>
        </row>
        <row r="668">
          <cell r="B668">
            <v>2</v>
          </cell>
          <cell r="D668" t="str">
            <v>66018</v>
          </cell>
          <cell r="M668">
            <v>3954125</v>
          </cell>
        </row>
        <row r="669">
          <cell r="B669">
            <v>2</v>
          </cell>
          <cell r="D669">
            <v>66011</v>
          </cell>
          <cell r="M669">
            <v>406710</v>
          </cell>
        </row>
        <row r="670">
          <cell r="B670">
            <v>2</v>
          </cell>
          <cell r="D670">
            <v>66015</v>
          </cell>
          <cell r="M670">
            <v>271140</v>
          </cell>
        </row>
        <row r="671">
          <cell r="B671">
            <v>2</v>
          </cell>
          <cell r="D671">
            <v>66012</v>
          </cell>
          <cell r="M671">
            <v>1083990</v>
          </cell>
        </row>
        <row r="672">
          <cell r="B672">
            <v>2</v>
          </cell>
          <cell r="D672" t="str">
            <v>66018</v>
          </cell>
          <cell r="M672">
            <v>677850</v>
          </cell>
        </row>
        <row r="673">
          <cell r="B673">
            <v>2</v>
          </cell>
          <cell r="D673">
            <v>66011</v>
          </cell>
          <cell r="M673">
            <v>135570</v>
          </cell>
        </row>
        <row r="674">
          <cell r="B674">
            <v>2</v>
          </cell>
          <cell r="D674" t="str">
            <v>phí chuyển tiền/ chi phí C6</v>
          </cell>
          <cell r="M674">
            <v>9421650</v>
          </cell>
        </row>
        <row r="675">
          <cell r="B675">
            <v>2</v>
          </cell>
          <cell r="D675" t="str">
            <v>phí chuyển tiền/ chi phí C6</v>
          </cell>
          <cell r="M675">
            <v>1615140</v>
          </cell>
        </row>
        <row r="676">
          <cell r="B676">
            <v>2</v>
          </cell>
          <cell r="D676" t="str">
            <v>phí chuyển tiền/ chi phí C6</v>
          </cell>
          <cell r="M676">
            <v>538380</v>
          </cell>
        </row>
        <row r="677">
          <cell r="B677">
            <v>2</v>
          </cell>
          <cell r="D677" t="str">
            <v>phí chuyển tiền/ chi phí C6</v>
          </cell>
          <cell r="M677">
            <v>1242260</v>
          </cell>
        </row>
        <row r="678">
          <cell r="B678">
            <v>2</v>
          </cell>
          <cell r="D678">
            <v>61020</v>
          </cell>
          <cell r="M678">
            <v>1500000</v>
          </cell>
        </row>
        <row r="679">
          <cell r="B679">
            <v>2</v>
          </cell>
          <cell r="D679" t="str">
            <v>0000</v>
          </cell>
          <cell r="M679">
            <v>1500000</v>
          </cell>
        </row>
        <row r="680">
          <cell r="B680">
            <v>2</v>
          </cell>
          <cell r="D680">
            <v>65020</v>
          </cell>
          <cell r="M680">
            <v>2000000</v>
          </cell>
        </row>
        <row r="681">
          <cell r="B681">
            <v>2</v>
          </cell>
          <cell r="D681" t="str">
            <v>phí chuyển tiền/ chi phí C6</v>
          </cell>
          <cell r="M681">
            <v>995727</v>
          </cell>
        </row>
        <row r="682">
          <cell r="B682">
            <v>2</v>
          </cell>
          <cell r="D682">
            <v>61100</v>
          </cell>
          <cell r="M682">
            <v>25000000</v>
          </cell>
        </row>
        <row r="683">
          <cell r="B683">
            <v>2</v>
          </cell>
          <cell r="D683">
            <v>61220</v>
          </cell>
          <cell r="M683">
            <v>-966091</v>
          </cell>
        </row>
        <row r="684">
          <cell r="B684">
            <v>2</v>
          </cell>
          <cell r="D684">
            <v>61220</v>
          </cell>
          <cell r="M684">
            <v>8199093</v>
          </cell>
        </row>
        <row r="685">
          <cell r="B685">
            <v>2</v>
          </cell>
          <cell r="D685">
            <v>61091</v>
          </cell>
          <cell r="M685">
            <v>820909</v>
          </cell>
        </row>
        <row r="686">
          <cell r="B686">
            <v>2</v>
          </cell>
          <cell r="D686">
            <v>61091</v>
          </cell>
          <cell r="M686">
            <v>3644659</v>
          </cell>
        </row>
        <row r="687">
          <cell r="B687">
            <v>2</v>
          </cell>
          <cell r="D687">
            <v>61150</v>
          </cell>
          <cell r="M687">
            <v>1090909</v>
          </cell>
        </row>
        <row r="688">
          <cell r="B688">
            <v>2</v>
          </cell>
          <cell r="D688">
            <v>61130</v>
          </cell>
          <cell r="M688">
            <v>1285200</v>
          </cell>
        </row>
        <row r="689">
          <cell r="B689">
            <v>2</v>
          </cell>
          <cell r="D689">
            <v>61130</v>
          </cell>
          <cell r="M689">
            <v>419500</v>
          </cell>
        </row>
        <row r="690">
          <cell r="B690">
            <v>2</v>
          </cell>
          <cell r="D690">
            <v>61130</v>
          </cell>
          <cell r="M690"/>
        </row>
        <row r="691">
          <cell r="B691">
            <v>2</v>
          </cell>
          <cell r="D691">
            <v>61130</v>
          </cell>
          <cell r="M691">
            <v>638000</v>
          </cell>
        </row>
        <row r="692">
          <cell r="B692">
            <v>2</v>
          </cell>
          <cell r="D692">
            <v>61130</v>
          </cell>
          <cell r="M692">
            <v>475652</v>
          </cell>
        </row>
        <row r="693">
          <cell r="B693">
            <v>2</v>
          </cell>
          <cell r="D693">
            <v>61190</v>
          </cell>
          <cell r="M693">
            <v>815000</v>
          </cell>
        </row>
        <row r="694">
          <cell r="B694">
            <v>2</v>
          </cell>
          <cell r="D694">
            <v>61050</v>
          </cell>
          <cell r="M694">
            <v>40733550</v>
          </cell>
        </row>
        <row r="695">
          <cell r="B695">
            <v>2</v>
          </cell>
          <cell r="D695">
            <v>61050</v>
          </cell>
          <cell r="M695">
            <v>44263962</v>
          </cell>
        </row>
        <row r="696">
          <cell r="B696">
            <v>2</v>
          </cell>
          <cell r="D696">
            <v>61060</v>
          </cell>
          <cell r="M696">
            <v>2416176</v>
          </cell>
        </row>
        <row r="697">
          <cell r="B697">
            <v>2</v>
          </cell>
          <cell r="D697">
            <v>61060</v>
          </cell>
          <cell r="M697">
            <v>6821219</v>
          </cell>
        </row>
        <row r="698">
          <cell r="B698">
            <v>2</v>
          </cell>
          <cell r="D698">
            <v>61060</v>
          </cell>
          <cell r="M698">
            <v>70542393</v>
          </cell>
        </row>
        <row r="699">
          <cell r="B699">
            <v>2</v>
          </cell>
          <cell r="D699">
            <v>61020</v>
          </cell>
          <cell r="M699">
            <v>13300000</v>
          </cell>
        </row>
        <row r="700">
          <cell r="B700">
            <v>2</v>
          </cell>
          <cell r="D700">
            <v>64020</v>
          </cell>
          <cell r="M700">
            <v>2428571</v>
          </cell>
        </row>
        <row r="701">
          <cell r="B701">
            <v>2</v>
          </cell>
          <cell r="D701">
            <v>61220</v>
          </cell>
          <cell r="M701">
            <v>207896</v>
          </cell>
        </row>
        <row r="702">
          <cell r="B702">
            <v>2</v>
          </cell>
          <cell r="D702">
            <v>61220</v>
          </cell>
          <cell r="M702">
            <v>82727</v>
          </cell>
        </row>
        <row r="703">
          <cell r="B703">
            <v>1</v>
          </cell>
          <cell r="D703" t="str">
            <v>hotline nhân sự</v>
          </cell>
          <cell r="M703">
            <v>229127</v>
          </cell>
        </row>
        <row r="704">
          <cell r="B704">
            <v>2</v>
          </cell>
          <cell r="D704">
            <v>62130</v>
          </cell>
          <cell r="M704">
            <v>848700</v>
          </cell>
        </row>
        <row r="705">
          <cell r="B705">
            <v>2</v>
          </cell>
          <cell r="D705">
            <v>62130</v>
          </cell>
          <cell r="M705"/>
        </row>
        <row r="706">
          <cell r="B706">
            <v>2</v>
          </cell>
          <cell r="D706">
            <v>62130</v>
          </cell>
          <cell r="M706">
            <v>420000</v>
          </cell>
        </row>
        <row r="707">
          <cell r="B707">
            <v>2</v>
          </cell>
          <cell r="D707">
            <v>62130</v>
          </cell>
          <cell r="M707">
            <v>476500</v>
          </cell>
        </row>
        <row r="708">
          <cell r="B708">
            <v>2</v>
          </cell>
          <cell r="D708">
            <v>62200</v>
          </cell>
          <cell r="M708">
            <v>221554</v>
          </cell>
        </row>
        <row r="709">
          <cell r="B709">
            <v>2</v>
          </cell>
          <cell r="D709">
            <v>62200</v>
          </cell>
          <cell r="M709">
            <v>87091</v>
          </cell>
        </row>
        <row r="710">
          <cell r="B710">
            <v>2</v>
          </cell>
          <cell r="D710">
            <v>62200</v>
          </cell>
          <cell r="M710">
            <v>48957</v>
          </cell>
        </row>
        <row r="711">
          <cell r="B711">
            <v>2</v>
          </cell>
          <cell r="D711">
            <v>62190</v>
          </cell>
          <cell r="M711">
            <v>815000</v>
          </cell>
        </row>
        <row r="712">
          <cell r="B712">
            <v>2</v>
          </cell>
          <cell r="D712">
            <v>62060</v>
          </cell>
          <cell r="M712">
            <v>1939300</v>
          </cell>
        </row>
        <row r="713">
          <cell r="B713">
            <v>2</v>
          </cell>
          <cell r="D713" t="str">
            <v>0000</v>
          </cell>
          <cell r="M713">
            <v>10729462</v>
          </cell>
        </row>
        <row r="714">
          <cell r="B714">
            <v>2</v>
          </cell>
          <cell r="D714" t="str">
            <v>0000</v>
          </cell>
          <cell r="M714">
            <v>68709700</v>
          </cell>
        </row>
        <row r="715">
          <cell r="B715">
            <v>2</v>
          </cell>
          <cell r="D715">
            <v>62100</v>
          </cell>
          <cell r="M715">
            <v>22000000</v>
          </cell>
        </row>
        <row r="716">
          <cell r="B716">
            <v>2</v>
          </cell>
          <cell r="D716">
            <v>62020</v>
          </cell>
          <cell r="M716">
            <v>11500000</v>
          </cell>
        </row>
        <row r="717">
          <cell r="B717">
            <v>1</v>
          </cell>
          <cell r="D717">
            <v>62091</v>
          </cell>
          <cell r="M717">
            <v>1924909</v>
          </cell>
        </row>
        <row r="718">
          <cell r="B718">
            <v>1</v>
          </cell>
          <cell r="D718">
            <v>62091</v>
          </cell>
          <cell r="M718">
            <v>1215000</v>
          </cell>
        </row>
        <row r="719">
          <cell r="B719">
            <v>1</v>
          </cell>
          <cell r="D719">
            <v>62091</v>
          </cell>
          <cell r="M719">
            <v>238095</v>
          </cell>
        </row>
        <row r="720">
          <cell r="B720">
            <v>2</v>
          </cell>
          <cell r="D720">
            <v>62140</v>
          </cell>
          <cell r="M720"/>
        </row>
        <row r="721">
          <cell r="B721">
            <v>2</v>
          </cell>
          <cell r="D721">
            <v>62140</v>
          </cell>
          <cell r="M721">
            <v>1430000</v>
          </cell>
        </row>
        <row r="722">
          <cell r="B722">
            <v>2</v>
          </cell>
          <cell r="D722">
            <v>64220</v>
          </cell>
          <cell r="M722">
            <v>7593250</v>
          </cell>
        </row>
        <row r="723">
          <cell r="B723">
            <v>2</v>
          </cell>
          <cell r="D723">
            <v>64220</v>
          </cell>
          <cell r="M723">
            <v>4545454</v>
          </cell>
        </row>
        <row r="724">
          <cell r="B724">
            <v>2</v>
          </cell>
          <cell r="D724">
            <v>64220</v>
          </cell>
          <cell r="M724">
            <v>4440000</v>
          </cell>
        </row>
        <row r="725">
          <cell r="B725">
            <v>2</v>
          </cell>
          <cell r="D725">
            <v>64130</v>
          </cell>
          <cell r="M725">
            <v>1120500</v>
          </cell>
        </row>
        <row r="726">
          <cell r="B726">
            <v>2</v>
          </cell>
          <cell r="D726">
            <v>64060</v>
          </cell>
          <cell r="M726">
            <v>2187064</v>
          </cell>
        </row>
        <row r="727">
          <cell r="B727">
            <v>2</v>
          </cell>
          <cell r="D727">
            <v>64060</v>
          </cell>
          <cell r="M727">
            <v>34622141</v>
          </cell>
        </row>
        <row r="728">
          <cell r="B728">
            <v>2</v>
          </cell>
          <cell r="D728">
            <v>64050</v>
          </cell>
          <cell r="M728">
            <v>3784200</v>
          </cell>
        </row>
        <row r="729">
          <cell r="B729">
            <v>2</v>
          </cell>
          <cell r="D729">
            <v>64050</v>
          </cell>
          <cell r="M729">
            <v>59389200</v>
          </cell>
        </row>
        <row r="730">
          <cell r="B730">
            <v>2</v>
          </cell>
          <cell r="D730">
            <v>64100</v>
          </cell>
          <cell r="M730">
            <v>17920000</v>
          </cell>
        </row>
        <row r="731">
          <cell r="B731">
            <v>2</v>
          </cell>
          <cell r="D731">
            <v>64150</v>
          </cell>
          <cell r="M731">
            <v>409091</v>
          </cell>
        </row>
        <row r="732">
          <cell r="B732">
            <v>2</v>
          </cell>
          <cell r="D732">
            <v>64040</v>
          </cell>
          <cell r="M732">
            <v>78740322</v>
          </cell>
        </row>
        <row r="733">
          <cell r="B733">
            <v>2</v>
          </cell>
          <cell r="D733">
            <v>64030</v>
          </cell>
          <cell r="M733">
            <v>107320000</v>
          </cell>
        </row>
        <row r="734">
          <cell r="B734">
            <v>2</v>
          </cell>
          <cell r="D734">
            <v>64220</v>
          </cell>
          <cell r="M734">
            <v>1330256</v>
          </cell>
        </row>
        <row r="735">
          <cell r="B735">
            <v>2</v>
          </cell>
          <cell r="D735">
            <v>65130</v>
          </cell>
          <cell r="M735">
            <v>1145850</v>
          </cell>
        </row>
        <row r="736">
          <cell r="B736">
            <v>2</v>
          </cell>
          <cell r="D736">
            <v>65100</v>
          </cell>
          <cell r="M736">
            <v>12640000</v>
          </cell>
        </row>
        <row r="737">
          <cell r="B737">
            <v>2</v>
          </cell>
          <cell r="D737">
            <v>65220</v>
          </cell>
          <cell r="M737"/>
        </row>
        <row r="738">
          <cell r="B738">
            <v>2</v>
          </cell>
          <cell r="D738">
            <v>65220</v>
          </cell>
          <cell r="M738">
            <v>1880000</v>
          </cell>
        </row>
        <row r="739">
          <cell r="B739">
            <v>2</v>
          </cell>
          <cell r="D739">
            <v>65160</v>
          </cell>
          <cell r="M739">
            <v>8000000</v>
          </cell>
        </row>
        <row r="740">
          <cell r="B740">
            <v>2</v>
          </cell>
          <cell r="D740">
            <v>65220</v>
          </cell>
          <cell r="M740"/>
        </row>
        <row r="741">
          <cell r="B741">
            <v>2</v>
          </cell>
          <cell r="D741">
            <v>65220</v>
          </cell>
          <cell r="M741">
            <v>1050000</v>
          </cell>
        </row>
        <row r="742">
          <cell r="B742">
            <v>2</v>
          </cell>
          <cell r="D742">
            <v>65050</v>
          </cell>
          <cell r="M742">
            <v>26395200</v>
          </cell>
        </row>
        <row r="743">
          <cell r="B743">
            <v>2</v>
          </cell>
          <cell r="D743">
            <v>65050</v>
          </cell>
          <cell r="M743">
            <v>31064040</v>
          </cell>
        </row>
        <row r="744">
          <cell r="B744">
            <v>2</v>
          </cell>
          <cell r="D744">
            <v>65060</v>
          </cell>
          <cell r="M744">
            <v>5249253</v>
          </cell>
        </row>
        <row r="745">
          <cell r="B745">
            <v>2</v>
          </cell>
          <cell r="D745">
            <v>65060</v>
          </cell>
          <cell r="M745">
            <v>49113025</v>
          </cell>
        </row>
        <row r="746">
          <cell r="B746">
            <v>2</v>
          </cell>
          <cell r="D746">
            <v>65220</v>
          </cell>
          <cell r="M746">
            <v>537778</v>
          </cell>
        </row>
        <row r="747">
          <cell r="B747">
            <v>2</v>
          </cell>
          <cell r="D747">
            <v>65150</v>
          </cell>
          <cell r="M747">
            <v>818182</v>
          </cell>
        </row>
        <row r="748">
          <cell r="B748">
            <v>2</v>
          </cell>
          <cell r="D748">
            <v>65040</v>
          </cell>
          <cell r="M748">
            <v>107296557</v>
          </cell>
        </row>
        <row r="749">
          <cell r="B749">
            <v>2</v>
          </cell>
          <cell r="D749">
            <v>65030</v>
          </cell>
          <cell r="M749">
            <v>116980000</v>
          </cell>
        </row>
        <row r="750">
          <cell r="B750">
            <v>2</v>
          </cell>
          <cell r="D750">
            <v>64220</v>
          </cell>
          <cell r="M750">
            <v>472272</v>
          </cell>
        </row>
        <row r="751">
          <cell r="B751">
            <v>2</v>
          </cell>
          <cell r="D751">
            <v>65020</v>
          </cell>
          <cell r="M751">
            <v>11500000</v>
          </cell>
        </row>
        <row r="752">
          <cell r="B752">
            <v>2</v>
          </cell>
          <cell r="D752">
            <v>65220</v>
          </cell>
          <cell r="M752">
            <v>5271998</v>
          </cell>
        </row>
        <row r="753">
          <cell r="B753">
            <v>2</v>
          </cell>
          <cell r="D753">
            <v>64220</v>
          </cell>
          <cell r="M753">
            <v>14742000</v>
          </cell>
        </row>
        <row r="754">
          <cell r="B754">
            <v>2</v>
          </cell>
          <cell r="D754">
            <v>65220</v>
          </cell>
          <cell r="M754">
            <v>160000</v>
          </cell>
        </row>
        <row r="755">
          <cell r="B755">
            <v>2</v>
          </cell>
          <cell r="D755">
            <v>66120</v>
          </cell>
          <cell r="M755">
            <v>1636362</v>
          </cell>
        </row>
        <row r="756">
          <cell r="B756">
            <v>2</v>
          </cell>
          <cell r="D756">
            <v>66120</v>
          </cell>
          <cell r="M756">
            <v>1636362</v>
          </cell>
        </row>
        <row r="757">
          <cell r="B757">
            <v>2</v>
          </cell>
          <cell r="D757">
            <v>66040</v>
          </cell>
          <cell r="M757">
            <v>36625600</v>
          </cell>
        </row>
        <row r="758">
          <cell r="B758">
            <v>2</v>
          </cell>
          <cell r="D758">
            <v>66030</v>
          </cell>
          <cell r="M758">
            <v>37800000</v>
          </cell>
        </row>
        <row r="759">
          <cell r="B759">
            <v>2</v>
          </cell>
          <cell r="D759">
            <v>66030</v>
          </cell>
          <cell r="M759">
            <v>38160000</v>
          </cell>
        </row>
        <row r="760">
          <cell r="B760">
            <v>2</v>
          </cell>
          <cell r="D760">
            <v>66110</v>
          </cell>
          <cell r="M760">
            <v>4500000</v>
          </cell>
        </row>
        <row r="761">
          <cell r="B761">
            <v>2</v>
          </cell>
          <cell r="D761">
            <v>66110</v>
          </cell>
          <cell r="M761">
            <v>45000000</v>
          </cell>
        </row>
        <row r="762">
          <cell r="B762">
            <v>2</v>
          </cell>
          <cell r="D762" t="str">
            <v>66240</v>
          </cell>
          <cell r="M762">
            <v>284545</v>
          </cell>
        </row>
        <row r="763">
          <cell r="B763">
            <v>2</v>
          </cell>
          <cell r="D763">
            <v>66220</v>
          </cell>
          <cell r="M763">
            <v>421364</v>
          </cell>
        </row>
        <row r="764">
          <cell r="B764">
            <v>2</v>
          </cell>
          <cell r="D764">
            <v>66220</v>
          </cell>
          <cell r="M764">
            <v>1780909</v>
          </cell>
        </row>
        <row r="765">
          <cell r="B765">
            <v>2</v>
          </cell>
          <cell r="D765">
            <v>66220</v>
          </cell>
          <cell r="M765">
            <v>131363</v>
          </cell>
        </row>
        <row r="766">
          <cell r="B766">
            <v>2</v>
          </cell>
          <cell r="D766">
            <v>66040</v>
          </cell>
          <cell r="M766">
            <v>47347000</v>
          </cell>
        </row>
        <row r="767">
          <cell r="B767">
            <v>2</v>
          </cell>
          <cell r="D767">
            <v>66091</v>
          </cell>
          <cell r="M767">
            <v>1050000</v>
          </cell>
        </row>
        <row r="768">
          <cell r="B768">
            <v>2</v>
          </cell>
          <cell r="D768">
            <v>66170</v>
          </cell>
          <cell r="M768">
            <v>3636363</v>
          </cell>
        </row>
        <row r="769">
          <cell r="B769">
            <v>2</v>
          </cell>
          <cell r="D769" t="str">
            <v>bút toán kết chuyển</v>
          </cell>
          <cell r="M769"/>
        </row>
        <row r="770">
          <cell r="B770">
            <v>2</v>
          </cell>
          <cell r="D770"/>
          <cell r="M770"/>
        </row>
        <row r="771">
          <cell r="B771">
            <v>2</v>
          </cell>
          <cell r="D771"/>
          <cell r="M771"/>
        </row>
        <row r="772">
          <cell r="B772">
            <v>2</v>
          </cell>
          <cell r="D772"/>
          <cell r="M772"/>
        </row>
        <row r="773">
          <cell r="B773">
            <v>2</v>
          </cell>
          <cell r="D773"/>
          <cell r="M773"/>
        </row>
        <row r="774">
          <cell r="B774">
            <v>2</v>
          </cell>
          <cell r="D774"/>
          <cell r="M774"/>
        </row>
        <row r="775">
          <cell r="B775">
            <v>2</v>
          </cell>
          <cell r="D775"/>
          <cell r="M775"/>
        </row>
        <row r="776">
          <cell r="B776">
            <v>2</v>
          </cell>
          <cell r="D776"/>
          <cell r="M776"/>
        </row>
        <row r="777">
          <cell r="B777">
            <v>2</v>
          </cell>
          <cell r="D777"/>
          <cell r="M777"/>
        </row>
        <row r="778">
          <cell r="B778">
            <v>2</v>
          </cell>
          <cell r="D778"/>
          <cell r="M778"/>
        </row>
        <row r="779">
          <cell r="B779">
            <v>2</v>
          </cell>
          <cell r="D779"/>
          <cell r="M779"/>
        </row>
        <row r="780">
          <cell r="B780">
            <v>2</v>
          </cell>
          <cell r="D780"/>
          <cell r="M780"/>
        </row>
        <row r="781">
          <cell r="B781">
            <v>2</v>
          </cell>
          <cell r="D781"/>
          <cell r="M781"/>
        </row>
        <row r="782">
          <cell r="B782">
            <v>2</v>
          </cell>
          <cell r="D782"/>
          <cell r="M782"/>
        </row>
        <row r="783">
          <cell r="B783">
            <v>2</v>
          </cell>
          <cell r="D783"/>
          <cell r="M783"/>
        </row>
        <row r="784">
          <cell r="B784">
            <v>2</v>
          </cell>
          <cell r="D784"/>
          <cell r="M784"/>
        </row>
        <row r="785">
          <cell r="B785">
            <v>2</v>
          </cell>
          <cell r="D785"/>
          <cell r="M785"/>
        </row>
        <row r="786">
          <cell r="B786">
            <v>2</v>
          </cell>
          <cell r="D786"/>
          <cell r="M786"/>
        </row>
        <row r="787">
          <cell r="B787">
            <v>2</v>
          </cell>
          <cell r="D787"/>
          <cell r="M787"/>
        </row>
        <row r="788">
          <cell r="B788">
            <v>2</v>
          </cell>
          <cell r="D788"/>
          <cell r="M788">
            <v>440509035</v>
          </cell>
        </row>
        <row r="789">
          <cell r="B789">
            <v>2</v>
          </cell>
          <cell r="D789"/>
          <cell r="M789"/>
        </row>
        <row r="790">
          <cell r="B790">
            <v>2</v>
          </cell>
          <cell r="D790"/>
          <cell r="M790"/>
        </row>
        <row r="791">
          <cell r="B791">
            <v>2</v>
          </cell>
          <cell r="D791"/>
          <cell r="M791"/>
        </row>
        <row r="792">
          <cell r="B792">
            <v>2</v>
          </cell>
          <cell r="D792"/>
          <cell r="M792"/>
        </row>
        <row r="793">
          <cell r="B793">
            <v>2</v>
          </cell>
          <cell r="D793"/>
          <cell r="M793"/>
        </row>
        <row r="794">
          <cell r="B794">
            <v>2</v>
          </cell>
          <cell r="D794"/>
          <cell r="M794"/>
        </row>
        <row r="795">
          <cell r="B795">
            <v>2</v>
          </cell>
          <cell r="D795"/>
          <cell r="M795"/>
        </row>
        <row r="796">
          <cell r="B796">
            <v>2</v>
          </cell>
          <cell r="D796"/>
          <cell r="M796"/>
        </row>
        <row r="797">
          <cell r="B797">
            <v>2</v>
          </cell>
          <cell r="D797"/>
          <cell r="M797"/>
        </row>
        <row r="798">
          <cell r="B798">
            <v>2</v>
          </cell>
          <cell r="D798"/>
          <cell r="M798"/>
        </row>
        <row r="799">
          <cell r="B799">
            <v>2</v>
          </cell>
          <cell r="D799"/>
          <cell r="M799"/>
        </row>
        <row r="800">
          <cell r="B800">
            <v>2</v>
          </cell>
          <cell r="D800"/>
          <cell r="M800"/>
        </row>
        <row r="801">
          <cell r="B801">
            <v>2</v>
          </cell>
          <cell r="D801"/>
          <cell r="M801"/>
        </row>
        <row r="802">
          <cell r="B802">
            <v>2</v>
          </cell>
          <cell r="D802"/>
          <cell r="M802"/>
        </row>
        <row r="803">
          <cell r="B803">
            <v>2</v>
          </cell>
          <cell r="D803"/>
          <cell r="M803"/>
        </row>
        <row r="804">
          <cell r="B804">
            <v>2</v>
          </cell>
          <cell r="D804"/>
          <cell r="M804"/>
        </row>
        <row r="805">
          <cell r="B805">
            <v>2</v>
          </cell>
          <cell r="D805"/>
          <cell r="M805"/>
        </row>
        <row r="806">
          <cell r="B806">
            <v>2</v>
          </cell>
          <cell r="D806"/>
          <cell r="M806"/>
        </row>
        <row r="807">
          <cell r="B807">
            <v>2</v>
          </cell>
          <cell r="D807"/>
          <cell r="M807"/>
        </row>
        <row r="808">
          <cell r="B808">
            <v>2</v>
          </cell>
          <cell r="D808"/>
          <cell r="M808">
            <v>427984591</v>
          </cell>
        </row>
        <row r="809">
          <cell r="B809">
            <v>2</v>
          </cell>
          <cell r="D809"/>
          <cell r="M809"/>
        </row>
        <row r="810">
          <cell r="B810">
            <v>2</v>
          </cell>
          <cell r="D810"/>
          <cell r="M810"/>
        </row>
        <row r="811">
          <cell r="B811">
            <v>2</v>
          </cell>
          <cell r="D811"/>
          <cell r="M811"/>
        </row>
        <row r="812">
          <cell r="B812">
            <v>2</v>
          </cell>
          <cell r="D812"/>
          <cell r="M812"/>
        </row>
        <row r="813">
          <cell r="B813">
            <v>2</v>
          </cell>
          <cell r="D813"/>
          <cell r="M813"/>
        </row>
        <row r="814">
          <cell r="B814">
            <v>2</v>
          </cell>
          <cell r="D814"/>
          <cell r="M814"/>
        </row>
        <row r="815">
          <cell r="B815">
            <v>2</v>
          </cell>
          <cell r="D815"/>
          <cell r="M815"/>
        </row>
        <row r="816">
          <cell r="B816">
            <v>2</v>
          </cell>
          <cell r="D816"/>
          <cell r="M816"/>
        </row>
        <row r="817">
          <cell r="B817">
            <v>2</v>
          </cell>
          <cell r="D817"/>
          <cell r="M817"/>
        </row>
        <row r="818">
          <cell r="B818">
            <v>2</v>
          </cell>
          <cell r="D818"/>
          <cell r="M818"/>
        </row>
        <row r="819">
          <cell r="B819">
            <v>2</v>
          </cell>
          <cell r="D819"/>
          <cell r="M819"/>
        </row>
        <row r="820">
          <cell r="B820">
            <v>2</v>
          </cell>
          <cell r="D820"/>
          <cell r="M820"/>
        </row>
        <row r="821">
          <cell r="B821">
            <v>2</v>
          </cell>
          <cell r="D821"/>
          <cell r="M821"/>
        </row>
        <row r="822">
          <cell r="B822">
            <v>2</v>
          </cell>
          <cell r="D822"/>
          <cell r="M822"/>
        </row>
        <row r="823">
          <cell r="B823">
            <v>2</v>
          </cell>
          <cell r="D823"/>
          <cell r="M823"/>
        </row>
        <row r="824">
          <cell r="B824">
            <v>2</v>
          </cell>
          <cell r="D824"/>
          <cell r="M824"/>
        </row>
        <row r="825">
          <cell r="B825">
            <v>2</v>
          </cell>
          <cell r="D825"/>
          <cell r="M825">
            <v>311062678</v>
          </cell>
        </row>
        <row r="826">
          <cell r="B826">
            <v>2</v>
          </cell>
          <cell r="D826"/>
          <cell r="M826"/>
        </row>
        <row r="827">
          <cell r="B827">
            <v>2</v>
          </cell>
          <cell r="D827"/>
          <cell r="M827"/>
        </row>
        <row r="828">
          <cell r="B828">
            <v>2</v>
          </cell>
          <cell r="D828"/>
          <cell r="M828"/>
        </row>
        <row r="829">
          <cell r="B829">
            <v>2</v>
          </cell>
          <cell r="D829"/>
          <cell r="M829"/>
        </row>
        <row r="830">
          <cell r="B830">
            <v>2</v>
          </cell>
          <cell r="D830"/>
          <cell r="M830"/>
        </row>
        <row r="831">
          <cell r="B831">
            <v>2</v>
          </cell>
          <cell r="D831"/>
          <cell r="M831"/>
        </row>
        <row r="832">
          <cell r="B832">
            <v>2</v>
          </cell>
          <cell r="D832"/>
          <cell r="M832"/>
        </row>
        <row r="833">
          <cell r="B833">
            <v>2</v>
          </cell>
          <cell r="D833"/>
          <cell r="M833"/>
        </row>
        <row r="834">
          <cell r="B834">
            <v>2</v>
          </cell>
          <cell r="D834"/>
          <cell r="M834"/>
        </row>
        <row r="835">
          <cell r="B835">
            <v>2</v>
          </cell>
          <cell r="D835"/>
          <cell r="M835"/>
        </row>
        <row r="836">
          <cell r="B836">
            <v>2</v>
          </cell>
          <cell r="D836"/>
          <cell r="M836"/>
        </row>
        <row r="837">
          <cell r="B837">
            <v>2</v>
          </cell>
          <cell r="D837"/>
          <cell r="M837"/>
        </row>
        <row r="838">
          <cell r="B838">
            <v>2</v>
          </cell>
          <cell r="D838"/>
          <cell r="M838"/>
        </row>
        <row r="839">
          <cell r="B839">
            <v>2</v>
          </cell>
          <cell r="D839"/>
          <cell r="M839"/>
        </row>
        <row r="840">
          <cell r="B840">
            <v>2</v>
          </cell>
          <cell r="D840"/>
          <cell r="M840"/>
        </row>
        <row r="841">
          <cell r="B841">
            <v>2</v>
          </cell>
          <cell r="D841"/>
          <cell r="M841"/>
        </row>
        <row r="842">
          <cell r="B842">
            <v>2</v>
          </cell>
          <cell r="D842"/>
          <cell r="M842">
            <v>513306468</v>
          </cell>
        </row>
        <row r="843">
          <cell r="B843">
            <v>2</v>
          </cell>
          <cell r="D843"/>
          <cell r="M843"/>
        </row>
        <row r="844">
          <cell r="B844">
            <v>2</v>
          </cell>
          <cell r="D844"/>
          <cell r="M844"/>
        </row>
        <row r="845">
          <cell r="B845">
            <v>2</v>
          </cell>
          <cell r="D845"/>
          <cell r="M845"/>
        </row>
        <row r="846">
          <cell r="B846">
            <v>2</v>
          </cell>
          <cell r="D846"/>
          <cell r="M846"/>
        </row>
        <row r="847">
          <cell r="B847">
            <v>2</v>
          </cell>
          <cell r="D847"/>
          <cell r="M847"/>
        </row>
        <row r="848">
          <cell r="B848">
            <v>2</v>
          </cell>
          <cell r="D848"/>
          <cell r="M848"/>
        </row>
        <row r="849">
          <cell r="B849">
            <v>2</v>
          </cell>
          <cell r="D849"/>
          <cell r="M849"/>
        </row>
        <row r="850">
          <cell r="B850">
            <v>2</v>
          </cell>
          <cell r="D850"/>
          <cell r="M850"/>
        </row>
        <row r="851">
          <cell r="B851">
            <v>2</v>
          </cell>
          <cell r="D851"/>
          <cell r="M851"/>
        </row>
        <row r="852">
          <cell r="B852">
            <v>2</v>
          </cell>
          <cell r="D852"/>
          <cell r="M852"/>
        </row>
        <row r="853">
          <cell r="B853">
            <v>2</v>
          </cell>
          <cell r="D853"/>
          <cell r="M853"/>
        </row>
        <row r="854">
          <cell r="B854">
            <v>2</v>
          </cell>
          <cell r="D854"/>
          <cell r="M854">
            <v>331610151</v>
          </cell>
        </row>
        <row r="855">
          <cell r="B855">
            <v>2</v>
          </cell>
          <cell r="D855"/>
          <cell r="M855"/>
        </row>
        <row r="856">
          <cell r="B856">
            <v>2</v>
          </cell>
          <cell r="D856" t="str">
            <v>phí chuyển tiền/ chi phí C6</v>
          </cell>
          <cell r="M856"/>
        </row>
        <row r="857">
          <cell r="B857">
            <v>2</v>
          </cell>
          <cell r="D857" t="str">
            <v>phí chuyển tiền/ chi phí C6</v>
          </cell>
          <cell r="M857"/>
        </row>
        <row r="858">
          <cell r="B858">
            <v>2</v>
          </cell>
          <cell r="D858" t="str">
            <v>phí chuyển tiền/ chi phí C6</v>
          </cell>
          <cell r="M858"/>
        </row>
        <row r="859">
          <cell r="B859">
            <v>2</v>
          </cell>
          <cell r="D859" t="str">
            <v>phí chuyển tiền/ chi phí C6</v>
          </cell>
          <cell r="M859"/>
        </row>
        <row r="860">
          <cell r="B860">
            <v>2</v>
          </cell>
          <cell r="D860" t="str">
            <v>phí chuyển tiền/ chi phí C6</v>
          </cell>
          <cell r="M860"/>
        </row>
        <row r="861">
          <cell r="B861">
            <v>2</v>
          </cell>
          <cell r="D861"/>
          <cell r="M861">
            <v>74785600</v>
          </cell>
        </row>
        <row r="862">
          <cell r="B862">
            <v>2</v>
          </cell>
          <cell r="D862"/>
          <cell r="M862"/>
        </row>
        <row r="863">
          <cell r="B863">
            <v>2</v>
          </cell>
          <cell r="D863"/>
          <cell r="M863"/>
        </row>
        <row r="864">
          <cell r="B864">
            <v>2</v>
          </cell>
          <cell r="D864"/>
          <cell r="M864">
            <v>1636362</v>
          </cell>
        </row>
        <row r="865">
          <cell r="B865">
            <v>2</v>
          </cell>
          <cell r="D865"/>
          <cell r="M865"/>
        </row>
        <row r="866">
          <cell r="B866">
            <v>2</v>
          </cell>
          <cell r="D866"/>
          <cell r="M866"/>
        </row>
        <row r="867">
          <cell r="B867">
            <v>2</v>
          </cell>
          <cell r="D867">
            <v>61020</v>
          </cell>
          <cell r="M867">
            <v>10000000</v>
          </cell>
        </row>
        <row r="868">
          <cell r="B868">
            <v>3</v>
          </cell>
          <cell r="D868" t="str">
            <v>phí chuyển tiền/ chi phí C6</v>
          </cell>
          <cell r="M868">
            <v>19800</v>
          </cell>
        </row>
        <row r="869">
          <cell r="B869">
            <v>3</v>
          </cell>
          <cell r="D869"/>
          <cell r="M869">
            <v>5110000</v>
          </cell>
        </row>
        <row r="870">
          <cell r="B870">
            <v>2</v>
          </cell>
          <cell r="D870">
            <v>61180</v>
          </cell>
          <cell r="M870">
            <v>212653</v>
          </cell>
        </row>
        <row r="871">
          <cell r="B871">
            <v>3</v>
          </cell>
          <cell r="D871">
            <v>64220</v>
          </cell>
          <cell r="M871">
            <v>565727</v>
          </cell>
        </row>
        <row r="872">
          <cell r="B872">
            <v>3</v>
          </cell>
          <cell r="D872">
            <v>64220</v>
          </cell>
          <cell r="M872">
            <v>324366</v>
          </cell>
        </row>
        <row r="873">
          <cell r="B873">
            <v>3</v>
          </cell>
          <cell r="D873">
            <v>64220</v>
          </cell>
          <cell r="M873">
            <v>1064840</v>
          </cell>
        </row>
        <row r="874">
          <cell r="B874">
            <v>2</v>
          </cell>
          <cell r="D874">
            <v>64190</v>
          </cell>
          <cell r="M874">
            <v>318182</v>
          </cell>
        </row>
        <row r="875">
          <cell r="B875">
            <v>2</v>
          </cell>
          <cell r="D875">
            <v>64180</v>
          </cell>
          <cell r="M875">
            <v>523185</v>
          </cell>
        </row>
        <row r="876">
          <cell r="B876">
            <v>2</v>
          </cell>
          <cell r="D876">
            <v>64180</v>
          </cell>
          <cell r="M876">
            <v>578136</v>
          </cell>
        </row>
        <row r="877">
          <cell r="B877">
            <v>1</v>
          </cell>
          <cell r="D877">
            <v>62220</v>
          </cell>
          <cell r="M877">
            <v>106319</v>
          </cell>
        </row>
        <row r="878">
          <cell r="B878">
            <v>1</v>
          </cell>
          <cell r="D878">
            <v>62220</v>
          </cell>
          <cell r="M878">
            <v>89373</v>
          </cell>
        </row>
        <row r="879">
          <cell r="B879">
            <v>1</v>
          </cell>
          <cell r="D879">
            <v>62220</v>
          </cell>
          <cell r="M879">
            <v>337139</v>
          </cell>
        </row>
        <row r="880">
          <cell r="B880">
            <v>2</v>
          </cell>
          <cell r="D880">
            <v>62220</v>
          </cell>
          <cell r="M880">
            <v>157475</v>
          </cell>
        </row>
        <row r="881">
          <cell r="B881">
            <v>2</v>
          </cell>
          <cell r="D881">
            <v>62220</v>
          </cell>
          <cell r="M881">
            <v>112728</v>
          </cell>
        </row>
        <row r="882">
          <cell r="B882">
            <v>2</v>
          </cell>
          <cell r="D882">
            <v>62220</v>
          </cell>
          <cell r="M882">
            <v>142570</v>
          </cell>
        </row>
        <row r="883">
          <cell r="B883">
            <v>2</v>
          </cell>
          <cell r="D883">
            <v>62220</v>
          </cell>
          <cell r="M883">
            <v>225487</v>
          </cell>
        </row>
        <row r="884">
          <cell r="B884">
            <v>3</v>
          </cell>
          <cell r="D884" t="str">
            <v>phí chuyển tiền/ chi phí C6</v>
          </cell>
          <cell r="M884"/>
        </row>
        <row r="885">
          <cell r="B885">
            <v>3</v>
          </cell>
          <cell r="D885" t="str">
            <v>phí chuyển tiền/ chi phí C6</v>
          </cell>
          <cell r="M885">
            <v>11000</v>
          </cell>
        </row>
        <row r="886">
          <cell r="B886">
            <v>3</v>
          </cell>
          <cell r="D886" t="str">
            <v>phí chuyển tiền/ chi phí C6</v>
          </cell>
          <cell r="M886">
            <v>11000</v>
          </cell>
        </row>
        <row r="887">
          <cell r="B887">
            <v>3</v>
          </cell>
          <cell r="D887" t="str">
            <v>phí chuyển tiền/ chi phí C6</v>
          </cell>
          <cell r="M887">
            <v>11000</v>
          </cell>
        </row>
        <row r="888">
          <cell r="B888">
            <v>3</v>
          </cell>
          <cell r="D888" t="str">
            <v>phí chuyển tiền/ chi phí C6</v>
          </cell>
          <cell r="M888">
            <v>11462</v>
          </cell>
        </row>
        <row r="889">
          <cell r="B889">
            <v>2</v>
          </cell>
          <cell r="D889">
            <v>62050</v>
          </cell>
          <cell r="M889">
            <v>45514170</v>
          </cell>
        </row>
        <row r="890">
          <cell r="B890">
            <v>2</v>
          </cell>
          <cell r="D890" t="str">
            <v>0000</v>
          </cell>
          <cell r="M890">
            <v>21521914</v>
          </cell>
        </row>
        <row r="891">
          <cell r="B891">
            <v>3</v>
          </cell>
          <cell r="D891" t="str">
            <v>phí chuyển tiền/ chi phí C6</v>
          </cell>
          <cell r="M891">
            <v>472727</v>
          </cell>
        </row>
        <row r="892">
          <cell r="B892">
            <v>3</v>
          </cell>
          <cell r="D892">
            <v>65130</v>
          </cell>
          <cell r="M892">
            <v>1108100</v>
          </cell>
        </row>
        <row r="893">
          <cell r="B893">
            <v>3</v>
          </cell>
          <cell r="D893" t="str">
            <v>phí chuyển tiền/ chi phí C6</v>
          </cell>
          <cell r="M893">
            <v>22000</v>
          </cell>
        </row>
        <row r="894">
          <cell r="B894">
            <v>3</v>
          </cell>
          <cell r="D894" t="str">
            <v>phí chuyển tiền/ chi phí C6</v>
          </cell>
          <cell r="M894">
            <v>23364</v>
          </cell>
        </row>
        <row r="895">
          <cell r="B895">
            <v>3</v>
          </cell>
          <cell r="D895">
            <v>64130</v>
          </cell>
          <cell r="M895">
            <v>1160500</v>
          </cell>
        </row>
        <row r="896">
          <cell r="B896">
            <v>3</v>
          </cell>
          <cell r="D896" t="str">
            <v>phí chuyển tiền/ chi phí C6</v>
          </cell>
          <cell r="M896">
            <v>22000</v>
          </cell>
        </row>
        <row r="897">
          <cell r="B897">
            <v>3</v>
          </cell>
          <cell r="D897" t="str">
            <v>phí chuyển tiền/ chi phí C6</v>
          </cell>
          <cell r="M897">
            <v>22000</v>
          </cell>
        </row>
        <row r="898">
          <cell r="B898">
            <v>3</v>
          </cell>
          <cell r="D898" t="str">
            <v>phí chuyển tiền/ chi phí C6</v>
          </cell>
          <cell r="M898">
            <v>12229</v>
          </cell>
        </row>
        <row r="899">
          <cell r="B899">
            <v>3</v>
          </cell>
          <cell r="D899" t="str">
            <v>phí chuyển tiền/ chi phí C6</v>
          </cell>
          <cell r="M899">
            <v>11000</v>
          </cell>
        </row>
        <row r="900">
          <cell r="B900">
            <v>3</v>
          </cell>
          <cell r="D900" t="str">
            <v>phí chuyển tiền/ chi phí C6</v>
          </cell>
          <cell r="M900">
            <v>11000</v>
          </cell>
        </row>
        <row r="901">
          <cell r="B901">
            <v>3</v>
          </cell>
          <cell r="D901">
            <v>61130</v>
          </cell>
          <cell r="M901">
            <v>1314500</v>
          </cell>
        </row>
        <row r="902">
          <cell r="B902">
            <v>2</v>
          </cell>
          <cell r="D902">
            <v>62180</v>
          </cell>
          <cell r="M902">
            <v>273045</v>
          </cell>
        </row>
        <row r="903">
          <cell r="B903">
            <v>2</v>
          </cell>
          <cell r="D903">
            <v>62180</v>
          </cell>
          <cell r="M903">
            <v>162667</v>
          </cell>
        </row>
        <row r="904">
          <cell r="B904">
            <v>2</v>
          </cell>
          <cell r="D904">
            <v>62180</v>
          </cell>
          <cell r="M904">
            <v>89648</v>
          </cell>
        </row>
        <row r="905">
          <cell r="B905">
            <v>3</v>
          </cell>
          <cell r="D905">
            <v>64220</v>
          </cell>
          <cell r="M905">
            <v>311818</v>
          </cell>
        </row>
        <row r="906">
          <cell r="B906">
            <v>3</v>
          </cell>
          <cell r="D906">
            <v>64220</v>
          </cell>
          <cell r="M906">
            <v>967273</v>
          </cell>
        </row>
        <row r="907">
          <cell r="B907">
            <v>3</v>
          </cell>
          <cell r="D907">
            <v>64220</v>
          </cell>
          <cell r="M907">
            <v>85728</v>
          </cell>
        </row>
        <row r="908">
          <cell r="B908">
            <v>3</v>
          </cell>
          <cell r="D908" t="str">
            <v>phí chuyển tiền/ chi phí C6</v>
          </cell>
          <cell r="M908">
            <v>22000</v>
          </cell>
        </row>
        <row r="909">
          <cell r="B909">
            <v>3</v>
          </cell>
          <cell r="D909" t="str">
            <v>phí chuyển tiền/ chi phí C6</v>
          </cell>
          <cell r="M909">
            <v>22000</v>
          </cell>
        </row>
        <row r="910">
          <cell r="B910">
            <v>3</v>
          </cell>
          <cell r="D910" t="str">
            <v>phí chuyển tiền/ chi phí C6</v>
          </cell>
          <cell r="M910">
            <v>22000</v>
          </cell>
        </row>
        <row r="911">
          <cell r="B911">
            <v>3</v>
          </cell>
          <cell r="D911" t="str">
            <v>phí chuyển tiền/ chi phí C6</v>
          </cell>
          <cell r="M911">
            <v>22000</v>
          </cell>
        </row>
        <row r="912">
          <cell r="B912">
            <v>3</v>
          </cell>
          <cell r="D912" t="str">
            <v>phí chuyển tiền/ chi phí C6</v>
          </cell>
          <cell r="M912">
            <v>22000</v>
          </cell>
        </row>
        <row r="913">
          <cell r="B913">
            <v>3</v>
          </cell>
          <cell r="D913" t="str">
            <v>phí chuyển tiền/ chi phí C6</v>
          </cell>
          <cell r="M913">
            <v>8687000</v>
          </cell>
        </row>
        <row r="914">
          <cell r="B914">
            <v>3</v>
          </cell>
          <cell r="D914" t="str">
            <v>phí chuyển tiền/ chi phí C6</v>
          </cell>
          <cell r="M914">
            <v>196368</v>
          </cell>
        </row>
        <row r="915">
          <cell r="B915">
            <v>3</v>
          </cell>
          <cell r="D915" t="str">
            <v>phí chuyển tiền/ chi phí C6</v>
          </cell>
          <cell r="M915">
            <v>112700</v>
          </cell>
        </row>
        <row r="916">
          <cell r="B916">
            <v>3</v>
          </cell>
          <cell r="D916" t="str">
            <v>phí chuyển tiền/ chi phí C6</v>
          </cell>
          <cell r="M916"/>
        </row>
        <row r="917">
          <cell r="B917">
            <v>3</v>
          </cell>
          <cell r="D917" t="str">
            <v>phí chuyển tiền/ chi phí C6</v>
          </cell>
          <cell r="M917">
            <v>730000</v>
          </cell>
        </row>
        <row r="918">
          <cell r="B918">
            <v>3</v>
          </cell>
          <cell r="D918" t="str">
            <v>phí chuyển tiền/ chi phí C6</v>
          </cell>
          <cell r="M918">
            <v>11000</v>
          </cell>
        </row>
        <row r="919">
          <cell r="B919">
            <v>3</v>
          </cell>
          <cell r="D919" t="str">
            <v>phí chuyển tiền/ chi phí C6</v>
          </cell>
          <cell r="M919">
            <v>11000</v>
          </cell>
        </row>
        <row r="920">
          <cell r="B920">
            <v>3</v>
          </cell>
          <cell r="D920" t="str">
            <v>phí chuyển tiền/ chi phí C6</v>
          </cell>
          <cell r="M920">
            <v>11000</v>
          </cell>
        </row>
        <row r="921">
          <cell r="B921">
            <v>3</v>
          </cell>
          <cell r="D921" t="str">
            <v>phí chuyển tiền/ chi phí C6</v>
          </cell>
          <cell r="M921">
            <v>94545</v>
          </cell>
        </row>
        <row r="922">
          <cell r="B922">
            <v>3</v>
          </cell>
          <cell r="D922" t="str">
            <v>phí chuyển tiền/ chi phí C6</v>
          </cell>
          <cell r="M922">
            <v>228182</v>
          </cell>
        </row>
        <row r="923">
          <cell r="B923">
            <v>3</v>
          </cell>
          <cell r="D923" t="str">
            <v>phí chuyển tiền/ chi phí C6</v>
          </cell>
          <cell r="M923">
            <v>118818</v>
          </cell>
        </row>
        <row r="924">
          <cell r="B924">
            <v>3</v>
          </cell>
          <cell r="D924">
            <v>65020</v>
          </cell>
          <cell r="M924">
            <v>11500000</v>
          </cell>
        </row>
        <row r="925">
          <cell r="B925">
            <v>3</v>
          </cell>
          <cell r="D925">
            <v>65140</v>
          </cell>
          <cell r="M925">
            <v>1400000</v>
          </cell>
        </row>
        <row r="926">
          <cell r="B926">
            <v>3</v>
          </cell>
          <cell r="D926" t="str">
            <v>phí chuyển tiền/ chi phí C6</v>
          </cell>
          <cell r="M926">
            <v>20000</v>
          </cell>
        </row>
        <row r="927">
          <cell r="B927">
            <v>3</v>
          </cell>
          <cell r="D927">
            <v>62020</v>
          </cell>
          <cell r="M927">
            <v>20000000</v>
          </cell>
        </row>
        <row r="928">
          <cell r="B928">
            <v>3</v>
          </cell>
          <cell r="D928" t="str">
            <v>phí chuyển tiền/ chi phí C6</v>
          </cell>
          <cell r="M928">
            <v>11000</v>
          </cell>
        </row>
        <row r="929">
          <cell r="B929">
            <v>3</v>
          </cell>
          <cell r="D929" t="str">
            <v>phí chuyển tiền/ chi phí C6</v>
          </cell>
          <cell r="M929">
            <v>11000</v>
          </cell>
        </row>
        <row r="930">
          <cell r="B930">
            <v>3</v>
          </cell>
          <cell r="D930" t="str">
            <v>phí chuyển tiền/ chi phí C6</v>
          </cell>
          <cell r="M930">
            <v>13396</v>
          </cell>
        </row>
        <row r="931">
          <cell r="B931">
            <v>3</v>
          </cell>
          <cell r="D931" t="str">
            <v>phí chuyển tiền/ chi phí C6</v>
          </cell>
          <cell r="M931">
            <v>37818</v>
          </cell>
        </row>
        <row r="932">
          <cell r="B932">
            <v>3</v>
          </cell>
          <cell r="D932" t="str">
            <v>phí chuyển tiền/ chi phí C6</v>
          </cell>
          <cell r="M932">
            <v>22000</v>
          </cell>
        </row>
        <row r="933">
          <cell r="B933">
            <v>3</v>
          </cell>
          <cell r="D933" t="str">
            <v>phí chuyển tiền/ chi phí C6</v>
          </cell>
          <cell r="M933">
            <v>11000</v>
          </cell>
        </row>
        <row r="934">
          <cell r="B934">
            <v>3</v>
          </cell>
          <cell r="D934" t="str">
            <v>phí chuyển tiền/ chi phí C6</v>
          </cell>
          <cell r="M934">
            <v>22000</v>
          </cell>
        </row>
        <row r="935">
          <cell r="B935">
            <v>3</v>
          </cell>
          <cell r="D935" t="str">
            <v>phí chuyển tiền/ chi phí C6</v>
          </cell>
          <cell r="M935">
            <v>22000</v>
          </cell>
        </row>
        <row r="936">
          <cell r="B936">
            <v>3</v>
          </cell>
          <cell r="D936" t="str">
            <v>phí chuyển tiền/ chi phí C6</v>
          </cell>
          <cell r="M936">
            <v>11000</v>
          </cell>
        </row>
        <row r="937">
          <cell r="B937">
            <v>3</v>
          </cell>
          <cell r="D937" t="str">
            <v>phí chuyển tiền/ chi phí C6</v>
          </cell>
          <cell r="M937">
            <v>11000</v>
          </cell>
        </row>
        <row r="938">
          <cell r="B938">
            <v>3</v>
          </cell>
          <cell r="D938" t="str">
            <v>phí chuyển tiền/ chi phí C6</v>
          </cell>
          <cell r="M938">
            <v>11000</v>
          </cell>
        </row>
        <row r="939">
          <cell r="B939">
            <v>3</v>
          </cell>
          <cell r="D939" t="str">
            <v>phí chuyển tiền/ chi phí C6</v>
          </cell>
          <cell r="M939">
            <v>22000</v>
          </cell>
        </row>
        <row r="940">
          <cell r="B940">
            <v>3</v>
          </cell>
          <cell r="D940" t="str">
            <v>phí chuyển tiền/ chi phí C6</v>
          </cell>
          <cell r="M940">
            <v>22000</v>
          </cell>
        </row>
        <row r="941">
          <cell r="B941">
            <v>3</v>
          </cell>
          <cell r="D941" t="str">
            <v>phí chuyển tiền/ chi phí C6</v>
          </cell>
          <cell r="M941">
            <v>31974</v>
          </cell>
        </row>
        <row r="942">
          <cell r="B942">
            <v>3</v>
          </cell>
          <cell r="D942" t="str">
            <v>phí chuyển tiền/ chi phí C6</v>
          </cell>
          <cell r="M942">
            <v>35090</v>
          </cell>
        </row>
        <row r="943">
          <cell r="B943">
            <v>3</v>
          </cell>
          <cell r="D943" t="str">
            <v>phí chuyển tiền/ chi phí C6</v>
          </cell>
          <cell r="M943">
            <v>22000</v>
          </cell>
        </row>
        <row r="944">
          <cell r="B944">
            <v>3</v>
          </cell>
          <cell r="D944" t="str">
            <v>phí chuyển tiền/ chi phí C6</v>
          </cell>
          <cell r="M944">
            <v>22000</v>
          </cell>
        </row>
        <row r="945">
          <cell r="B945">
            <v>3</v>
          </cell>
          <cell r="D945" t="str">
            <v>phí chuyển tiền/ chi phí C6</v>
          </cell>
          <cell r="M945">
            <v>18627</v>
          </cell>
        </row>
        <row r="946">
          <cell r="B946">
            <v>3</v>
          </cell>
          <cell r="D946">
            <v>64110</v>
          </cell>
          <cell r="M946">
            <v>1050000</v>
          </cell>
        </row>
        <row r="947">
          <cell r="B947">
            <v>3</v>
          </cell>
          <cell r="D947"/>
          <cell r="M947">
            <v>2476000</v>
          </cell>
        </row>
        <row r="948">
          <cell r="B948">
            <v>3</v>
          </cell>
          <cell r="D948" t="str">
            <v>phí chuyển tiền/ chi phí C6</v>
          </cell>
          <cell r="M948">
            <v>11000</v>
          </cell>
        </row>
        <row r="949">
          <cell r="B949">
            <v>3</v>
          </cell>
          <cell r="D949" t="str">
            <v>phí chuyển tiền/ chi phí C6</v>
          </cell>
          <cell r="M949">
            <v>11000</v>
          </cell>
        </row>
        <row r="950">
          <cell r="B950">
            <v>3</v>
          </cell>
          <cell r="D950" t="str">
            <v>phí chuyển tiền/ chi phí C6</v>
          </cell>
          <cell r="M950">
            <v>11000</v>
          </cell>
        </row>
        <row r="951">
          <cell r="B951">
            <v>3</v>
          </cell>
          <cell r="D951" t="str">
            <v>phí chuyển tiền/ chi phí C6</v>
          </cell>
          <cell r="M951">
            <v>11000</v>
          </cell>
        </row>
        <row r="952">
          <cell r="B952">
            <v>2</v>
          </cell>
          <cell r="D952">
            <v>65180</v>
          </cell>
          <cell r="M952">
            <v>456453</v>
          </cell>
        </row>
        <row r="953">
          <cell r="B953">
            <v>2</v>
          </cell>
          <cell r="D953">
            <v>65180</v>
          </cell>
          <cell r="M953">
            <v>228878</v>
          </cell>
        </row>
        <row r="954">
          <cell r="B954">
            <v>3</v>
          </cell>
          <cell r="D954">
            <v>65070</v>
          </cell>
          <cell r="M954">
            <v>2595273</v>
          </cell>
        </row>
        <row r="955">
          <cell r="B955">
            <v>3</v>
          </cell>
          <cell r="D955">
            <v>65070</v>
          </cell>
          <cell r="M955">
            <v>288364</v>
          </cell>
        </row>
        <row r="956">
          <cell r="B956">
            <v>3</v>
          </cell>
          <cell r="D956">
            <v>65070</v>
          </cell>
          <cell r="M956">
            <v>360455</v>
          </cell>
        </row>
        <row r="957">
          <cell r="B957">
            <v>3</v>
          </cell>
          <cell r="D957" t="str">
            <v>phí chuyển tiền/ chi phí C6</v>
          </cell>
          <cell r="M957">
            <v>11000</v>
          </cell>
        </row>
        <row r="958">
          <cell r="B958">
            <v>3</v>
          </cell>
          <cell r="D958" t="str">
            <v>phí chuyển tiền/ chi phí C6</v>
          </cell>
          <cell r="M958">
            <v>11000</v>
          </cell>
        </row>
        <row r="959">
          <cell r="B959">
            <v>3</v>
          </cell>
          <cell r="D959" t="str">
            <v>phí chuyển tiền/ chi phí C6</v>
          </cell>
          <cell r="M959">
            <v>11000</v>
          </cell>
        </row>
        <row r="960">
          <cell r="B960">
            <v>3</v>
          </cell>
          <cell r="D960" t="str">
            <v>phí chuyển tiền/ chi phí C6</v>
          </cell>
          <cell r="M960">
            <v>11000</v>
          </cell>
        </row>
        <row r="961">
          <cell r="B961">
            <v>3</v>
          </cell>
          <cell r="D961" t="str">
            <v>phí chuyển tiền/ chi phí C6</v>
          </cell>
          <cell r="M961">
            <v>11000</v>
          </cell>
        </row>
        <row r="962">
          <cell r="B962">
            <v>3</v>
          </cell>
          <cell r="D962" t="str">
            <v>phí chuyển tiền/ chi phí C6</v>
          </cell>
          <cell r="M962">
            <v>19997</v>
          </cell>
        </row>
        <row r="963">
          <cell r="B963">
            <v>3</v>
          </cell>
          <cell r="D963" t="str">
            <v>phí chuyển tiền/ chi phí C6</v>
          </cell>
          <cell r="M963">
            <v>22000</v>
          </cell>
        </row>
        <row r="964">
          <cell r="B964">
            <v>3</v>
          </cell>
          <cell r="D964">
            <v>62095</v>
          </cell>
          <cell r="M964">
            <v>660000</v>
          </cell>
        </row>
        <row r="965">
          <cell r="B965">
            <v>3</v>
          </cell>
          <cell r="D965">
            <v>66120</v>
          </cell>
          <cell r="M965">
            <v>4560000</v>
          </cell>
        </row>
        <row r="966">
          <cell r="B966">
            <v>3</v>
          </cell>
          <cell r="D966">
            <v>62120</v>
          </cell>
          <cell r="M966">
            <v>10670000</v>
          </cell>
        </row>
        <row r="967">
          <cell r="B967">
            <v>3</v>
          </cell>
          <cell r="D967" t="str">
            <v>0000</v>
          </cell>
          <cell r="M967">
            <v>12000000</v>
          </cell>
        </row>
        <row r="968">
          <cell r="B968">
            <v>3</v>
          </cell>
          <cell r="D968">
            <v>61096</v>
          </cell>
          <cell r="M968">
            <v>2400000</v>
          </cell>
        </row>
        <row r="969">
          <cell r="B969">
            <v>3</v>
          </cell>
          <cell r="D969">
            <v>61220</v>
          </cell>
          <cell r="M969">
            <v>2000000</v>
          </cell>
        </row>
        <row r="970">
          <cell r="B970">
            <v>3</v>
          </cell>
          <cell r="D970">
            <v>61220</v>
          </cell>
          <cell r="M970">
            <v>2159000</v>
          </cell>
        </row>
        <row r="971">
          <cell r="B971">
            <v>3</v>
          </cell>
          <cell r="D971" t="str">
            <v>phí chuyển tiền/ chi phí C6</v>
          </cell>
          <cell r="M971">
            <v>450000</v>
          </cell>
        </row>
        <row r="972">
          <cell r="B972">
            <v>2</v>
          </cell>
          <cell r="D972" t="str">
            <v>hotline nhân sự</v>
          </cell>
          <cell r="M972">
            <v>59486</v>
          </cell>
        </row>
        <row r="973">
          <cell r="B973">
            <v>3</v>
          </cell>
          <cell r="D973" t="str">
            <v>phí chuyển tiền/ chi phí C6</v>
          </cell>
          <cell r="M973">
            <v>11000</v>
          </cell>
        </row>
        <row r="974">
          <cell r="B974">
            <v>3</v>
          </cell>
          <cell r="D974" t="str">
            <v>phí chuyển tiền/ chi phí C6</v>
          </cell>
          <cell r="M974">
            <v>11000</v>
          </cell>
        </row>
        <row r="975">
          <cell r="B975">
            <v>3</v>
          </cell>
          <cell r="D975">
            <v>66040</v>
          </cell>
          <cell r="M975">
            <v>29500000</v>
          </cell>
        </row>
        <row r="976">
          <cell r="B976">
            <v>3</v>
          </cell>
          <cell r="D976" t="str">
            <v>phí chuyển tiền/ chi phí C6</v>
          </cell>
          <cell r="M976">
            <v>20000</v>
          </cell>
        </row>
        <row r="977">
          <cell r="B977">
            <v>3</v>
          </cell>
          <cell r="D977">
            <v>66096</v>
          </cell>
          <cell r="M977">
            <v>6000000</v>
          </cell>
        </row>
        <row r="978">
          <cell r="B978">
            <v>3</v>
          </cell>
          <cell r="D978" t="str">
            <v>phí chuyển tiền/ chi phí C6</v>
          </cell>
          <cell r="M978">
            <v>11000000</v>
          </cell>
        </row>
        <row r="979">
          <cell r="B979">
            <v>3</v>
          </cell>
          <cell r="D979" t="str">
            <v>phí chuyển tiền/ chi phí C6</v>
          </cell>
          <cell r="M979">
            <v>188182</v>
          </cell>
        </row>
        <row r="980">
          <cell r="B980">
            <v>3</v>
          </cell>
          <cell r="D980" t="str">
            <v>phí chuyển tiền/ chi phí C6</v>
          </cell>
          <cell r="M980">
            <v>127708</v>
          </cell>
        </row>
        <row r="981">
          <cell r="B981">
            <v>3</v>
          </cell>
          <cell r="D981" t="str">
            <v>phí chuyển tiền/ chi phí C6</v>
          </cell>
          <cell r="M981">
            <v>206730</v>
          </cell>
        </row>
        <row r="982">
          <cell r="B982">
            <v>3</v>
          </cell>
          <cell r="D982"/>
          <cell r="M982">
            <v>1400000</v>
          </cell>
        </row>
        <row r="983">
          <cell r="B983">
            <v>3</v>
          </cell>
          <cell r="D983">
            <v>61020</v>
          </cell>
          <cell r="M983">
            <v>13300000</v>
          </cell>
        </row>
        <row r="984">
          <cell r="B984">
            <v>2</v>
          </cell>
          <cell r="D984">
            <v>62220</v>
          </cell>
          <cell r="M984">
            <v>2000000</v>
          </cell>
        </row>
        <row r="985">
          <cell r="B985">
            <v>3</v>
          </cell>
          <cell r="D985">
            <v>65220</v>
          </cell>
          <cell r="M985">
            <v>956605</v>
          </cell>
        </row>
        <row r="986">
          <cell r="B986">
            <v>3</v>
          </cell>
          <cell r="D986">
            <v>64220</v>
          </cell>
          <cell r="M986">
            <v>439637</v>
          </cell>
        </row>
        <row r="987">
          <cell r="B987">
            <v>3</v>
          </cell>
          <cell r="D987">
            <v>65220</v>
          </cell>
          <cell r="M987">
            <v>525635</v>
          </cell>
        </row>
        <row r="988">
          <cell r="B988">
            <v>3</v>
          </cell>
          <cell r="D988">
            <v>65200</v>
          </cell>
          <cell r="M988"/>
        </row>
        <row r="989">
          <cell r="B989">
            <v>3</v>
          </cell>
          <cell r="D989">
            <v>65200</v>
          </cell>
          <cell r="M989">
            <v>10160000</v>
          </cell>
        </row>
        <row r="990">
          <cell r="B990">
            <v>3</v>
          </cell>
          <cell r="D990">
            <v>66091</v>
          </cell>
          <cell r="M990">
            <v>2695000</v>
          </cell>
        </row>
        <row r="991">
          <cell r="B991">
            <v>3</v>
          </cell>
          <cell r="D991">
            <v>66091</v>
          </cell>
          <cell r="M991">
            <v>7265000</v>
          </cell>
        </row>
        <row r="992">
          <cell r="B992">
            <v>3</v>
          </cell>
          <cell r="D992" t="str">
            <v>phí chuyển tiền/ chi phí C6</v>
          </cell>
          <cell r="M992">
            <v>11000</v>
          </cell>
        </row>
        <row r="993">
          <cell r="B993">
            <v>3</v>
          </cell>
          <cell r="D993" t="str">
            <v>phí chuyển tiền/ chi phí C6</v>
          </cell>
          <cell r="M993">
            <v>11000</v>
          </cell>
        </row>
        <row r="994">
          <cell r="B994">
            <v>3</v>
          </cell>
          <cell r="D994">
            <v>66220</v>
          </cell>
          <cell r="M994">
            <v>615600</v>
          </cell>
        </row>
        <row r="995">
          <cell r="B995">
            <v>3</v>
          </cell>
          <cell r="D995">
            <v>61080</v>
          </cell>
          <cell r="M995">
            <v>1061435</v>
          </cell>
        </row>
        <row r="996">
          <cell r="B996">
            <v>3</v>
          </cell>
          <cell r="D996">
            <v>61080</v>
          </cell>
          <cell r="M996">
            <v>4048904</v>
          </cell>
        </row>
        <row r="997">
          <cell r="B997">
            <v>3</v>
          </cell>
          <cell r="D997"/>
          <cell r="M997">
            <v>1133712</v>
          </cell>
        </row>
        <row r="998">
          <cell r="B998">
            <v>3</v>
          </cell>
          <cell r="D998">
            <v>62080</v>
          </cell>
          <cell r="M998">
            <v>564742</v>
          </cell>
        </row>
        <row r="999">
          <cell r="B999">
            <v>3</v>
          </cell>
          <cell r="D999">
            <v>62210</v>
          </cell>
          <cell r="M999">
            <v>4706600</v>
          </cell>
        </row>
        <row r="1000">
          <cell r="B1000">
            <v>3</v>
          </cell>
          <cell r="D1000">
            <v>64080</v>
          </cell>
          <cell r="M1000">
            <v>585833</v>
          </cell>
        </row>
        <row r="1001">
          <cell r="B1001">
            <v>3</v>
          </cell>
          <cell r="D1001">
            <v>66080</v>
          </cell>
          <cell r="M1001">
            <v>12190843</v>
          </cell>
        </row>
        <row r="1002">
          <cell r="B1002">
            <v>3</v>
          </cell>
          <cell r="D1002">
            <v>66080</v>
          </cell>
          <cell r="M1002">
            <v>1058711</v>
          </cell>
        </row>
        <row r="1003">
          <cell r="B1003">
            <v>3</v>
          </cell>
          <cell r="D1003"/>
          <cell r="M1003">
            <v>454167</v>
          </cell>
        </row>
        <row r="1004">
          <cell r="B1004">
            <v>3</v>
          </cell>
          <cell r="D1004"/>
          <cell r="M1004">
            <v>734849</v>
          </cell>
        </row>
        <row r="1005">
          <cell r="B1005">
            <v>3</v>
          </cell>
          <cell r="D1005">
            <v>61081</v>
          </cell>
          <cell r="M1005">
            <v>6888102</v>
          </cell>
        </row>
        <row r="1006">
          <cell r="B1006">
            <v>3</v>
          </cell>
          <cell r="D1006">
            <v>61081</v>
          </cell>
          <cell r="M1006">
            <v>4363639</v>
          </cell>
        </row>
        <row r="1007">
          <cell r="B1007">
            <v>3</v>
          </cell>
          <cell r="D1007">
            <v>61081</v>
          </cell>
          <cell r="M1007">
            <v>3598443</v>
          </cell>
        </row>
        <row r="1008">
          <cell r="B1008">
            <v>3</v>
          </cell>
          <cell r="D1008" t="str">
            <v>62080</v>
          </cell>
          <cell r="M1008">
            <v>1763200</v>
          </cell>
        </row>
        <row r="1009">
          <cell r="B1009">
            <v>3</v>
          </cell>
          <cell r="D1009">
            <v>61080</v>
          </cell>
          <cell r="M1009">
            <v>6035720</v>
          </cell>
        </row>
        <row r="1010">
          <cell r="B1010">
            <v>3</v>
          </cell>
          <cell r="D1010" t="str">
            <v>62081</v>
          </cell>
          <cell r="M1010">
            <v>17952551</v>
          </cell>
        </row>
        <row r="1011">
          <cell r="B1011">
            <v>3</v>
          </cell>
          <cell r="D1011" t="str">
            <v>62081</v>
          </cell>
          <cell r="M1011">
            <v>24795155</v>
          </cell>
        </row>
        <row r="1012">
          <cell r="B1012">
            <v>3</v>
          </cell>
          <cell r="D1012">
            <v>66110</v>
          </cell>
          <cell r="M1012">
            <v>135710000</v>
          </cell>
        </row>
        <row r="1013">
          <cell r="B1013">
            <v>3</v>
          </cell>
          <cell r="D1013">
            <v>62012</v>
          </cell>
          <cell r="M1013">
            <v>40431035</v>
          </cell>
        </row>
        <row r="1014">
          <cell r="B1014">
            <v>3</v>
          </cell>
          <cell r="D1014">
            <v>62012</v>
          </cell>
          <cell r="M1014">
            <v>6700000</v>
          </cell>
        </row>
        <row r="1015">
          <cell r="B1015">
            <v>3</v>
          </cell>
          <cell r="D1015">
            <v>62015</v>
          </cell>
          <cell r="M1015">
            <v>30330769</v>
          </cell>
        </row>
        <row r="1016">
          <cell r="B1016">
            <v>3</v>
          </cell>
          <cell r="D1016">
            <v>62014</v>
          </cell>
          <cell r="M1016">
            <v>77773075</v>
          </cell>
        </row>
        <row r="1017">
          <cell r="B1017">
            <v>3</v>
          </cell>
          <cell r="D1017">
            <v>62013</v>
          </cell>
          <cell r="M1017">
            <v>90207691</v>
          </cell>
        </row>
        <row r="1018">
          <cell r="B1018">
            <v>3</v>
          </cell>
          <cell r="D1018">
            <v>62016</v>
          </cell>
          <cell r="M1018">
            <v>10000000</v>
          </cell>
        </row>
        <row r="1019">
          <cell r="B1019">
            <v>3</v>
          </cell>
          <cell r="D1019">
            <v>62011</v>
          </cell>
          <cell r="M1019">
            <v>41244809</v>
          </cell>
        </row>
        <row r="1020">
          <cell r="B1020">
            <v>3</v>
          </cell>
          <cell r="D1020">
            <v>64012</v>
          </cell>
          <cell r="M1020">
            <v>42399186</v>
          </cell>
        </row>
        <row r="1021">
          <cell r="B1021">
            <v>3</v>
          </cell>
          <cell r="D1021">
            <v>64011</v>
          </cell>
          <cell r="M1021">
            <v>36556170</v>
          </cell>
        </row>
        <row r="1022">
          <cell r="B1022">
            <v>3</v>
          </cell>
          <cell r="D1022">
            <v>64015</v>
          </cell>
          <cell r="M1022">
            <v>18474423</v>
          </cell>
        </row>
        <row r="1023">
          <cell r="B1023">
            <v>3</v>
          </cell>
          <cell r="D1023">
            <v>64016</v>
          </cell>
          <cell r="M1023">
            <v>10000000</v>
          </cell>
        </row>
        <row r="1024">
          <cell r="B1024">
            <v>3</v>
          </cell>
          <cell r="D1024">
            <v>65011</v>
          </cell>
          <cell r="M1024">
            <v>46167775</v>
          </cell>
        </row>
        <row r="1025">
          <cell r="B1025">
            <v>3</v>
          </cell>
          <cell r="D1025">
            <v>65012</v>
          </cell>
          <cell r="M1025">
            <v>42836272</v>
          </cell>
        </row>
        <row r="1026">
          <cell r="B1026">
            <v>3</v>
          </cell>
          <cell r="D1026">
            <v>65012</v>
          </cell>
          <cell r="M1026">
            <v>7000000</v>
          </cell>
        </row>
        <row r="1027">
          <cell r="B1027">
            <v>3</v>
          </cell>
          <cell r="D1027">
            <v>65015</v>
          </cell>
          <cell r="M1027">
            <v>30371847</v>
          </cell>
        </row>
        <row r="1028">
          <cell r="B1028">
            <v>3</v>
          </cell>
          <cell r="D1028">
            <v>65016</v>
          </cell>
          <cell r="M1028">
            <v>10192308</v>
          </cell>
        </row>
        <row r="1029">
          <cell r="B1029">
            <v>3</v>
          </cell>
          <cell r="D1029">
            <v>66011</v>
          </cell>
          <cell r="M1029">
            <v>61127188</v>
          </cell>
        </row>
        <row r="1030">
          <cell r="B1030">
            <v>3</v>
          </cell>
          <cell r="D1030">
            <v>66012</v>
          </cell>
          <cell r="M1030">
            <v>67607692</v>
          </cell>
        </row>
        <row r="1031">
          <cell r="B1031">
            <v>3</v>
          </cell>
          <cell r="D1031" t="str">
            <v>66018</v>
          </cell>
          <cell r="M1031">
            <v>33303800</v>
          </cell>
        </row>
        <row r="1032">
          <cell r="B1032">
            <v>3</v>
          </cell>
          <cell r="D1032">
            <v>66015</v>
          </cell>
          <cell r="M1032">
            <v>27567738</v>
          </cell>
        </row>
        <row r="1033">
          <cell r="B1033">
            <v>3</v>
          </cell>
          <cell r="D1033" t="str">
            <v>phí chuyển tiền/ chi phí C6</v>
          </cell>
          <cell r="M1033">
            <v>183077049</v>
          </cell>
        </row>
        <row r="1034">
          <cell r="B1034">
            <v>3</v>
          </cell>
          <cell r="D1034">
            <v>61011</v>
          </cell>
          <cell r="M1034">
            <v>2456650</v>
          </cell>
        </row>
        <row r="1035">
          <cell r="B1035">
            <v>3</v>
          </cell>
          <cell r="D1035">
            <v>61015</v>
          </cell>
          <cell r="M1035">
            <v>135570</v>
          </cell>
        </row>
        <row r="1036">
          <cell r="B1036">
            <v>3</v>
          </cell>
          <cell r="D1036">
            <v>61014</v>
          </cell>
          <cell r="M1036">
            <v>1161000</v>
          </cell>
        </row>
        <row r="1037">
          <cell r="B1037">
            <v>3</v>
          </cell>
          <cell r="D1037">
            <v>61013</v>
          </cell>
          <cell r="M1037">
            <v>1290000</v>
          </cell>
        </row>
        <row r="1038">
          <cell r="B1038">
            <v>3</v>
          </cell>
          <cell r="D1038">
            <v>61011</v>
          </cell>
          <cell r="M1038">
            <v>140380</v>
          </cell>
        </row>
        <row r="1039">
          <cell r="B1039">
            <v>3</v>
          </cell>
          <cell r="D1039">
            <v>61012</v>
          </cell>
          <cell r="M1039">
            <v>225760</v>
          </cell>
        </row>
        <row r="1040">
          <cell r="B1040">
            <v>3</v>
          </cell>
          <cell r="D1040">
            <v>61012</v>
          </cell>
          <cell r="M1040">
            <v>45190</v>
          </cell>
        </row>
        <row r="1041">
          <cell r="B1041">
            <v>3</v>
          </cell>
          <cell r="D1041">
            <v>61015</v>
          </cell>
          <cell r="M1041">
            <v>45190</v>
          </cell>
        </row>
        <row r="1042">
          <cell r="B1042">
            <v>3</v>
          </cell>
          <cell r="D1042">
            <v>61014</v>
          </cell>
          <cell r="M1042">
            <v>387000</v>
          </cell>
        </row>
        <row r="1043">
          <cell r="B1043">
            <v>3</v>
          </cell>
          <cell r="D1043">
            <v>61013</v>
          </cell>
          <cell r="M1043">
            <v>430000</v>
          </cell>
        </row>
        <row r="1044">
          <cell r="B1044">
            <v>3</v>
          </cell>
          <cell r="D1044">
            <v>61011</v>
          </cell>
          <cell r="M1044">
            <v>280760</v>
          </cell>
        </row>
        <row r="1045">
          <cell r="B1045">
            <v>3</v>
          </cell>
          <cell r="D1045">
            <v>61012</v>
          </cell>
          <cell r="M1045">
            <v>3950800</v>
          </cell>
        </row>
        <row r="1046">
          <cell r="B1046">
            <v>3</v>
          </cell>
          <cell r="D1046">
            <v>61012</v>
          </cell>
          <cell r="M1046">
            <v>451520</v>
          </cell>
        </row>
        <row r="1047">
          <cell r="B1047">
            <v>3</v>
          </cell>
          <cell r="D1047">
            <v>61012</v>
          </cell>
          <cell r="M1047">
            <v>90380</v>
          </cell>
        </row>
        <row r="1048">
          <cell r="B1048">
            <v>3</v>
          </cell>
          <cell r="D1048">
            <v>61015</v>
          </cell>
          <cell r="M1048">
            <v>90380</v>
          </cell>
        </row>
        <row r="1049">
          <cell r="B1049">
            <v>3</v>
          </cell>
          <cell r="D1049">
            <v>61014</v>
          </cell>
          <cell r="M1049">
            <v>1376000</v>
          </cell>
        </row>
        <row r="1050">
          <cell r="B1050">
            <v>3</v>
          </cell>
          <cell r="D1050">
            <v>61013</v>
          </cell>
          <cell r="M1050">
            <v>1462000</v>
          </cell>
        </row>
        <row r="1051">
          <cell r="B1051">
            <v>3</v>
          </cell>
          <cell r="D1051">
            <v>61016</v>
          </cell>
          <cell r="M1051">
            <v>172000</v>
          </cell>
        </row>
        <row r="1052">
          <cell r="B1052">
            <v>3</v>
          </cell>
          <cell r="D1052">
            <v>61012</v>
          </cell>
          <cell r="M1052">
            <v>790825</v>
          </cell>
        </row>
        <row r="1053">
          <cell r="B1053">
            <v>3</v>
          </cell>
          <cell r="D1053">
            <v>61015</v>
          </cell>
          <cell r="M1053">
            <v>790825</v>
          </cell>
        </row>
        <row r="1054">
          <cell r="B1054">
            <v>3</v>
          </cell>
          <cell r="D1054">
            <v>61014</v>
          </cell>
          <cell r="M1054">
            <v>6772500</v>
          </cell>
        </row>
        <row r="1055">
          <cell r="B1055">
            <v>3</v>
          </cell>
          <cell r="D1055">
            <v>61013</v>
          </cell>
          <cell r="M1055">
            <v>7525000</v>
          </cell>
        </row>
        <row r="1056">
          <cell r="B1056">
            <v>3</v>
          </cell>
          <cell r="D1056">
            <v>61011</v>
          </cell>
          <cell r="M1056">
            <v>421140</v>
          </cell>
        </row>
        <row r="1057">
          <cell r="B1057">
            <v>3</v>
          </cell>
          <cell r="D1057">
            <v>61012</v>
          </cell>
          <cell r="M1057">
            <v>677280</v>
          </cell>
        </row>
        <row r="1058">
          <cell r="B1058">
            <v>3</v>
          </cell>
          <cell r="D1058">
            <v>61012</v>
          </cell>
          <cell r="M1058">
            <v>135570</v>
          </cell>
        </row>
        <row r="1059">
          <cell r="B1059">
            <v>3</v>
          </cell>
          <cell r="D1059">
            <v>62011</v>
          </cell>
          <cell r="M1059">
            <v>2456650</v>
          </cell>
        </row>
        <row r="1060">
          <cell r="B1060">
            <v>3</v>
          </cell>
          <cell r="D1060">
            <v>62015</v>
          </cell>
          <cell r="M1060">
            <v>677850</v>
          </cell>
        </row>
        <row r="1061">
          <cell r="B1061">
            <v>3</v>
          </cell>
          <cell r="D1061">
            <v>62014</v>
          </cell>
          <cell r="M1061">
            <v>1290000</v>
          </cell>
        </row>
        <row r="1062">
          <cell r="B1062">
            <v>3</v>
          </cell>
          <cell r="D1062">
            <v>62013</v>
          </cell>
          <cell r="M1062">
            <v>1032000</v>
          </cell>
        </row>
        <row r="1063">
          <cell r="B1063">
            <v>3</v>
          </cell>
          <cell r="D1063">
            <v>62011</v>
          </cell>
          <cell r="M1063">
            <v>140380</v>
          </cell>
        </row>
        <row r="1064">
          <cell r="B1064">
            <v>3</v>
          </cell>
          <cell r="D1064">
            <v>62012</v>
          </cell>
          <cell r="M1064">
            <v>225760</v>
          </cell>
        </row>
        <row r="1065">
          <cell r="B1065">
            <v>3</v>
          </cell>
          <cell r="D1065">
            <v>62012</v>
          </cell>
          <cell r="M1065">
            <v>45190</v>
          </cell>
        </row>
        <row r="1066">
          <cell r="B1066">
            <v>3</v>
          </cell>
          <cell r="D1066">
            <v>62015</v>
          </cell>
          <cell r="M1066">
            <v>225950</v>
          </cell>
        </row>
        <row r="1067">
          <cell r="B1067">
            <v>3</v>
          </cell>
          <cell r="D1067">
            <v>62014</v>
          </cell>
          <cell r="M1067">
            <v>430000</v>
          </cell>
        </row>
        <row r="1068">
          <cell r="B1068">
            <v>3</v>
          </cell>
          <cell r="D1068">
            <v>62013</v>
          </cell>
          <cell r="M1068">
            <v>344000</v>
          </cell>
        </row>
        <row r="1069">
          <cell r="B1069">
            <v>3</v>
          </cell>
          <cell r="D1069">
            <v>62011</v>
          </cell>
          <cell r="M1069">
            <v>280760</v>
          </cell>
        </row>
        <row r="1070">
          <cell r="B1070">
            <v>3</v>
          </cell>
          <cell r="D1070">
            <v>62012</v>
          </cell>
          <cell r="M1070">
            <v>3950800</v>
          </cell>
        </row>
        <row r="1071">
          <cell r="B1071">
            <v>3</v>
          </cell>
          <cell r="D1071">
            <v>62012</v>
          </cell>
          <cell r="M1071">
            <v>451520</v>
          </cell>
        </row>
        <row r="1072">
          <cell r="B1072">
            <v>3</v>
          </cell>
          <cell r="D1072">
            <v>62012</v>
          </cell>
          <cell r="M1072">
            <v>90380</v>
          </cell>
        </row>
        <row r="1073">
          <cell r="B1073">
            <v>3</v>
          </cell>
          <cell r="D1073">
            <v>62015</v>
          </cell>
          <cell r="M1073">
            <v>451900</v>
          </cell>
        </row>
        <row r="1074">
          <cell r="B1074">
            <v>3</v>
          </cell>
          <cell r="D1074">
            <v>62013</v>
          </cell>
          <cell r="M1074">
            <v>1462000</v>
          </cell>
        </row>
        <row r="1075">
          <cell r="B1075">
            <v>3</v>
          </cell>
          <cell r="D1075">
            <v>62014</v>
          </cell>
          <cell r="M1075">
            <v>1548000</v>
          </cell>
        </row>
        <row r="1076">
          <cell r="B1076">
            <v>3</v>
          </cell>
          <cell r="D1076">
            <v>62016</v>
          </cell>
          <cell r="M1076">
            <v>1505000</v>
          </cell>
        </row>
        <row r="1077">
          <cell r="B1077">
            <v>3</v>
          </cell>
          <cell r="D1077">
            <v>62016</v>
          </cell>
          <cell r="M1077">
            <v>258000</v>
          </cell>
        </row>
        <row r="1078">
          <cell r="B1078">
            <v>3</v>
          </cell>
          <cell r="D1078">
            <v>62016</v>
          </cell>
          <cell r="M1078">
            <v>86000</v>
          </cell>
        </row>
        <row r="1079">
          <cell r="B1079">
            <v>3</v>
          </cell>
          <cell r="D1079">
            <v>62016</v>
          </cell>
          <cell r="M1079">
            <v>172000</v>
          </cell>
        </row>
        <row r="1080">
          <cell r="B1080">
            <v>3</v>
          </cell>
          <cell r="D1080">
            <v>62012</v>
          </cell>
          <cell r="M1080">
            <v>790825</v>
          </cell>
        </row>
        <row r="1081">
          <cell r="B1081">
            <v>3</v>
          </cell>
          <cell r="D1081">
            <v>62015</v>
          </cell>
          <cell r="M1081">
            <v>3954125</v>
          </cell>
        </row>
        <row r="1082">
          <cell r="B1082">
            <v>3</v>
          </cell>
          <cell r="D1082">
            <v>62014</v>
          </cell>
          <cell r="M1082">
            <v>7525000</v>
          </cell>
        </row>
        <row r="1083">
          <cell r="B1083">
            <v>3</v>
          </cell>
          <cell r="D1083">
            <v>62013</v>
          </cell>
          <cell r="M1083">
            <v>6020000</v>
          </cell>
        </row>
        <row r="1084">
          <cell r="B1084">
            <v>3</v>
          </cell>
          <cell r="D1084">
            <v>62011</v>
          </cell>
          <cell r="M1084">
            <v>421140</v>
          </cell>
        </row>
        <row r="1085">
          <cell r="B1085">
            <v>3</v>
          </cell>
          <cell r="D1085">
            <v>62012</v>
          </cell>
          <cell r="M1085">
            <v>677280</v>
          </cell>
        </row>
        <row r="1086">
          <cell r="B1086">
            <v>3</v>
          </cell>
          <cell r="D1086">
            <v>62012</v>
          </cell>
          <cell r="M1086">
            <v>135570</v>
          </cell>
        </row>
        <row r="1087">
          <cell r="B1087">
            <v>3</v>
          </cell>
          <cell r="D1087">
            <v>64011</v>
          </cell>
          <cell r="M1087">
            <v>1665825</v>
          </cell>
        </row>
        <row r="1088">
          <cell r="B1088">
            <v>3</v>
          </cell>
          <cell r="D1088">
            <v>64015</v>
          </cell>
          <cell r="M1088">
            <v>135570</v>
          </cell>
        </row>
        <row r="1089">
          <cell r="B1089">
            <v>3</v>
          </cell>
          <cell r="D1089">
            <v>64012</v>
          </cell>
          <cell r="M1089">
            <v>225760</v>
          </cell>
        </row>
        <row r="1090">
          <cell r="B1090">
            <v>3</v>
          </cell>
          <cell r="D1090">
            <v>64016</v>
          </cell>
          <cell r="M1090">
            <v>86000</v>
          </cell>
        </row>
        <row r="1091">
          <cell r="B1091">
            <v>3</v>
          </cell>
          <cell r="D1091">
            <v>64011</v>
          </cell>
          <cell r="M1091">
            <v>366760</v>
          </cell>
        </row>
        <row r="1092">
          <cell r="B1092">
            <v>3</v>
          </cell>
          <cell r="D1092">
            <v>64015</v>
          </cell>
          <cell r="M1092">
            <v>357140</v>
          </cell>
        </row>
        <row r="1093">
          <cell r="B1093">
            <v>3</v>
          </cell>
          <cell r="D1093">
            <v>64012</v>
          </cell>
          <cell r="M1093">
            <v>451520</v>
          </cell>
        </row>
        <row r="1094">
          <cell r="B1094">
            <v>3</v>
          </cell>
          <cell r="D1094">
            <v>64016</v>
          </cell>
          <cell r="M1094">
            <v>172000</v>
          </cell>
        </row>
        <row r="1095">
          <cell r="B1095">
            <v>3</v>
          </cell>
          <cell r="D1095">
            <v>64015</v>
          </cell>
          <cell r="M1095">
            <v>2372475</v>
          </cell>
        </row>
        <row r="1096">
          <cell r="B1096">
            <v>3</v>
          </cell>
          <cell r="D1096">
            <v>64012</v>
          </cell>
          <cell r="M1096">
            <v>3950800</v>
          </cell>
        </row>
        <row r="1097">
          <cell r="B1097">
            <v>3</v>
          </cell>
          <cell r="D1097">
            <v>64016</v>
          </cell>
          <cell r="M1097">
            <v>1505000</v>
          </cell>
        </row>
        <row r="1098">
          <cell r="B1098">
            <v>3</v>
          </cell>
          <cell r="D1098">
            <v>64011</v>
          </cell>
          <cell r="M1098">
            <v>285570</v>
          </cell>
        </row>
        <row r="1099">
          <cell r="B1099">
            <v>3</v>
          </cell>
          <cell r="D1099">
            <v>64015</v>
          </cell>
          <cell r="M1099">
            <v>406710</v>
          </cell>
        </row>
        <row r="1100">
          <cell r="B1100">
            <v>3</v>
          </cell>
          <cell r="D1100">
            <v>64012</v>
          </cell>
          <cell r="M1100">
            <v>677280</v>
          </cell>
        </row>
        <row r="1101">
          <cell r="B1101">
            <v>3</v>
          </cell>
          <cell r="D1101">
            <v>64016</v>
          </cell>
          <cell r="M1101">
            <v>258000</v>
          </cell>
        </row>
        <row r="1102">
          <cell r="B1102">
            <v>3</v>
          </cell>
          <cell r="D1102">
            <v>64011</v>
          </cell>
          <cell r="M1102">
            <v>95190</v>
          </cell>
        </row>
        <row r="1103">
          <cell r="B1103">
            <v>3</v>
          </cell>
          <cell r="D1103">
            <v>65011</v>
          </cell>
          <cell r="M1103">
            <v>3247475</v>
          </cell>
        </row>
        <row r="1104">
          <cell r="B1104">
            <v>3</v>
          </cell>
          <cell r="D1104">
            <v>65016</v>
          </cell>
          <cell r="M1104">
            <v>129000</v>
          </cell>
        </row>
        <row r="1105">
          <cell r="B1105">
            <v>3</v>
          </cell>
          <cell r="D1105">
            <v>65011</v>
          </cell>
          <cell r="M1105">
            <v>185570</v>
          </cell>
        </row>
        <row r="1106">
          <cell r="B1106">
            <v>3</v>
          </cell>
          <cell r="D1106">
            <v>65015</v>
          </cell>
          <cell r="M1106">
            <v>180760</v>
          </cell>
        </row>
        <row r="1107">
          <cell r="B1107">
            <v>3</v>
          </cell>
          <cell r="D1107">
            <v>65012</v>
          </cell>
          <cell r="M1107">
            <v>135380</v>
          </cell>
        </row>
        <row r="1108">
          <cell r="B1108">
            <v>3</v>
          </cell>
          <cell r="D1108">
            <v>65012</v>
          </cell>
          <cell r="M1108">
            <v>45190</v>
          </cell>
        </row>
        <row r="1109">
          <cell r="B1109">
            <v>3</v>
          </cell>
          <cell r="D1109">
            <v>65016</v>
          </cell>
          <cell r="M1109">
            <v>43000</v>
          </cell>
        </row>
        <row r="1110">
          <cell r="B1110">
            <v>3</v>
          </cell>
          <cell r="D1110">
            <v>65011</v>
          </cell>
          <cell r="M1110">
            <v>371140</v>
          </cell>
        </row>
        <row r="1111">
          <cell r="B1111">
            <v>3</v>
          </cell>
          <cell r="D1111">
            <v>65015</v>
          </cell>
          <cell r="M1111">
            <v>451900</v>
          </cell>
        </row>
        <row r="1112">
          <cell r="B1112">
            <v>3</v>
          </cell>
          <cell r="D1112">
            <v>65012</v>
          </cell>
          <cell r="M1112">
            <v>541900</v>
          </cell>
        </row>
        <row r="1113">
          <cell r="B1113">
            <v>3</v>
          </cell>
          <cell r="D1113">
            <v>65012</v>
          </cell>
          <cell r="M1113">
            <v>90380</v>
          </cell>
        </row>
        <row r="1114">
          <cell r="B1114">
            <v>3</v>
          </cell>
          <cell r="D1114">
            <v>65015</v>
          </cell>
          <cell r="M1114">
            <v>3163300</v>
          </cell>
        </row>
        <row r="1115">
          <cell r="B1115">
            <v>3</v>
          </cell>
          <cell r="D1115">
            <v>65016</v>
          </cell>
          <cell r="M1115">
            <v>172000</v>
          </cell>
        </row>
        <row r="1116">
          <cell r="B1116">
            <v>3</v>
          </cell>
          <cell r="D1116">
            <v>65012</v>
          </cell>
          <cell r="M1116">
            <v>2369150</v>
          </cell>
        </row>
        <row r="1117">
          <cell r="B1117">
            <v>3</v>
          </cell>
          <cell r="D1117">
            <v>65012</v>
          </cell>
          <cell r="M1117">
            <v>790825</v>
          </cell>
        </row>
        <row r="1118">
          <cell r="B1118">
            <v>3</v>
          </cell>
          <cell r="D1118">
            <v>65016</v>
          </cell>
          <cell r="M1118">
            <v>752500</v>
          </cell>
        </row>
        <row r="1119">
          <cell r="B1119">
            <v>3</v>
          </cell>
          <cell r="D1119">
            <v>65011</v>
          </cell>
          <cell r="M1119">
            <v>556710</v>
          </cell>
        </row>
        <row r="1120">
          <cell r="B1120">
            <v>3</v>
          </cell>
          <cell r="D1120">
            <v>65015</v>
          </cell>
          <cell r="M1120">
            <v>542280</v>
          </cell>
        </row>
        <row r="1121">
          <cell r="B1121">
            <v>3</v>
          </cell>
          <cell r="D1121">
            <v>65012</v>
          </cell>
          <cell r="M1121">
            <v>406140</v>
          </cell>
        </row>
        <row r="1122">
          <cell r="B1122">
            <v>3</v>
          </cell>
          <cell r="D1122">
            <v>65012</v>
          </cell>
          <cell r="M1122">
            <v>135570</v>
          </cell>
        </row>
        <row r="1123">
          <cell r="B1123">
            <v>3</v>
          </cell>
          <cell r="D1123">
            <v>66011</v>
          </cell>
          <cell r="M1123">
            <v>2806650</v>
          </cell>
        </row>
        <row r="1124">
          <cell r="B1124">
            <v>3</v>
          </cell>
          <cell r="D1124">
            <v>66015</v>
          </cell>
          <cell r="M1124">
            <v>180760</v>
          </cell>
        </row>
        <row r="1125">
          <cell r="B1125">
            <v>3</v>
          </cell>
          <cell r="D1125">
            <v>66012</v>
          </cell>
          <cell r="M1125">
            <v>361330</v>
          </cell>
        </row>
        <row r="1126">
          <cell r="B1126">
            <v>3</v>
          </cell>
          <cell r="D1126" t="str">
            <v>66018</v>
          </cell>
          <cell r="M1126">
            <v>225950</v>
          </cell>
        </row>
        <row r="1127">
          <cell r="B1127">
            <v>3</v>
          </cell>
          <cell r="D1127">
            <v>66011</v>
          </cell>
          <cell r="M1127">
            <v>601520</v>
          </cell>
        </row>
        <row r="1128">
          <cell r="B1128">
            <v>3</v>
          </cell>
          <cell r="D1128">
            <v>66015</v>
          </cell>
          <cell r="M1128">
            <v>361520</v>
          </cell>
        </row>
        <row r="1129">
          <cell r="B1129">
            <v>3</v>
          </cell>
          <cell r="D1129">
            <v>66012</v>
          </cell>
          <cell r="M1129">
            <v>722660</v>
          </cell>
        </row>
        <row r="1130">
          <cell r="B1130">
            <v>3</v>
          </cell>
          <cell r="D1130" t="str">
            <v>66018</v>
          </cell>
          <cell r="M1130">
            <v>451900</v>
          </cell>
        </row>
        <row r="1131">
          <cell r="B1131">
            <v>3</v>
          </cell>
          <cell r="D1131">
            <v>66015</v>
          </cell>
          <cell r="M1131">
            <v>3163300</v>
          </cell>
        </row>
        <row r="1132">
          <cell r="B1132">
            <v>3</v>
          </cell>
          <cell r="D1132">
            <v>66012</v>
          </cell>
          <cell r="M1132">
            <v>6323275</v>
          </cell>
        </row>
        <row r="1133">
          <cell r="B1133">
            <v>3</v>
          </cell>
          <cell r="D1133" t="str">
            <v>66018</v>
          </cell>
          <cell r="M1133">
            <v>3954125</v>
          </cell>
        </row>
        <row r="1134">
          <cell r="B1134">
            <v>3</v>
          </cell>
          <cell r="D1134">
            <v>66011</v>
          </cell>
          <cell r="M1134">
            <v>481140</v>
          </cell>
        </row>
        <row r="1135">
          <cell r="B1135">
            <v>3</v>
          </cell>
          <cell r="D1135">
            <v>66015</v>
          </cell>
          <cell r="M1135">
            <v>542280</v>
          </cell>
        </row>
        <row r="1136">
          <cell r="B1136">
            <v>3</v>
          </cell>
          <cell r="D1136">
            <v>66012</v>
          </cell>
          <cell r="M1136">
            <v>1083990</v>
          </cell>
        </row>
        <row r="1137">
          <cell r="B1137">
            <v>3</v>
          </cell>
          <cell r="D1137" t="str">
            <v>66018</v>
          </cell>
          <cell r="M1137">
            <v>677850</v>
          </cell>
        </row>
        <row r="1138">
          <cell r="B1138">
            <v>3</v>
          </cell>
          <cell r="D1138">
            <v>66011</v>
          </cell>
          <cell r="M1138">
            <v>160380</v>
          </cell>
        </row>
        <row r="1139">
          <cell r="B1139">
            <v>3</v>
          </cell>
          <cell r="D1139" t="str">
            <v>phí chuyển tiền/ chi phí C6</v>
          </cell>
          <cell r="M1139">
            <v>8196650</v>
          </cell>
        </row>
        <row r="1140">
          <cell r="B1140">
            <v>3</v>
          </cell>
          <cell r="D1140" t="str">
            <v>phí chuyển tiền/ chi phí C6</v>
          </cell>
          <cell r="M1140">
            <v>1405140</v>
          </cell>
        </row>
        <row r="1141">
          <cell r="B1141">
            <v>3</v>
          </cell>
          <cell r="D1141" t="str">
            <v>phí chuyển tiền/ chi phí C6</v>
          </cell>
          <cell r="M1141">
            <v>468380</v>
          </cell>
        </row>
        <row r="1142">
          <cell r="B1142">
            <v>3</v>
          </cell>
          <cell r="D1142" t="str">
            <v>phí chuyển tiền/ chi phí C6</v>
          </cell>
          <cell r="M1142">
            <v>1292640</v>
          </cell>
        </row>
        <row r="1143">
          <cell r="B1143">
            <v>3</v>
          </cell>
          <cell r="D1143">
            <v>61012</v>
          </cell>
          <cell r="M1143">
            <v>40034615</v>
          </cell>
        </row>
        <row r="1144">
          <cell r="B1144">
            <v>3</v>
          </cell>
          <cell r="D1144">
            <v>61012</v>
          </cell>
          <cell r="M1144">
            <v>6700000</v>
          </cell>
        </row>
        <row r="1145">
          <cell r="B1145">
            <v>3</v>
          </cell>
          <cell r="D1145">
            <v>61015</v>
          </cell>
          <cell r="M1145">
            <v>7376923</v>
          </cell>
        </row>
        <row r="1146">
          <cell r="B1146">
            <v>3</v>
          </cell>
          <cell r="D1146">
            <v>61014</v>
          </cell>
          <cell r="M1146">
            <v>70538462</v>
          </cell>
        </row>
        <row r="1147">
          <cell r="B1147">
            <v>3</v>
          </cell>
          <cell r="D1147">
            <v>61013</v>
          </cell>
          <cell r="M1147">
            <v>88165386</v>
          </cell>
        </row>
        <row r="1148">
          <cell r="B1148">
            <v>3</v>
          </cell>
          <cell r="D1148">
            <v>61016</v>
          </cell>
          <cell r="M1148">
            <v>10000000</v>
          </cell>
        </row>
        <row r="1149">
          <cell r="B1149">
            <v>3</v>
          </cell>
          <cell r="D1149">
            <v>61011</v>
          </cell>
          <cell r="M1149">
            <v>31998766</v>
          </cell>
        </row>
        <row r="1150">
          <cell r="B1150">
            <v>3</v>
          </cell>
          <cell r="D1150" t="str">
            <v>phí chuyển tiền/ chi phí C6</v>
          </cell>
          <cell r="M1150">
            <v>245543</v>
          </cell>
        </row>
        <row r="1151">
          <cell r="B1151">
            <v>3</v>
          </cell>
          <cell r="D1151" t="str">
            <v>phí chuyển tiền/ chi phí C6</v>
          </cell>
          <cell r="M1151">
            <v>400000</v>
          </cell>
        </row>
        <row r="1152">
          <cell r="B1152">
            <v>3</v>
          </cell>
          <cell r="D1152" t="str">
            <v>phí chuyển tiền/ chi phí C6</v>
          </cell>
          <cell r="M1152">
            <v>470000</v>
          </cell>
        </row>
        <row r="1153">
          <cell r="B1153">
            <v>3</v>
          </cell>
          <cell r="D1153">
            <v>61150</v>
          </cell>
          <cell r="M1153">
            <v>1363636</v>
          </cell>
        </row>
        <row r="1154">
          <cell r="B1154">
            <v>3</v>
          </cell>
          <cell r="D1154">
            <v>61060</v>
          </cell>
          <cell r="M1154">
            <v>1553587</v>
          </cell>
        </row>
        <row r="1155">
          <cell r="B1155">
            <v>3</v>
          </cell>
          <cell r="D1155">
            <v>61060</v>
          </cell>
          <cell r="M1155">
            <v>6918318</v>
          </cell>
        </row>
        <row r="1156">
          <cell r="B1156">
            <v>3</v>
          </cell>
          <cell r="D1156">
            <v>61060</v>
          </cell>
          <cell r="M1156">
            <v>86142377</v>
          </cell>
        </row>
        <row r="1157">
          <cell r="B1157">
            <v>3</v>
          </cell>
          <cell r="D1157" t="str">
            <v>phí chuyển tiền/ chi phí C6</v>
          </cell>
          <cell r="M1157">
            <v>2363636</v>
          </cell>
        </row>
        <row r="1158">
          <cell r="B1158">
            <v>3</v>
          </cell>
          <cell r="D1158">
            <v>61190</v>
          </cell>
          <cell r="M1158">
            <v>815000</v>
          </cell>
        </row>
        <row r="1159">
          <cell r="B1159">
            <v>3</v>
          </cell>
          <cell r="D1159">
            <v>61091</v>
          </cell>
          <cell r="M1159">
            <v>2794817</v>
          </cell>
        </row>
        <row r="1160">
          <cell r="B1160">
            <v>3</v>
          </cell>
          <cell r="D1160">
            <v>61091</v>
          </cell>
          <cell r="M1160"/>
        </row>
        <row r="1161">
          <cell r="B1161">
            <v>3</v>
          </cell>
          <cell r="D1161">
            <v>61091</v>
          </cell>
          <cell r="M1161">
            <v>1020000</v>
          </cell>
        </row>
        <row r="1162">
          <cell r="B1162">
            <v>3</v>
          </cell>
          <cell r="D1162">
            <v>61020</v>
          </cell>
          <cell r="M1162">
            <v>1500000</v>
          </cell>
        </row>
        <row r="1163">
          <cell r="B1163">
            <v>3</v>
          </cell>
          <cell r="D1163">
            <v>61220</v>
          </cell>
          <cell r="M1163"/>
        </row>
        <row r="1164">
          <cell r="B1164">
            <v>3</v>
          </cell>
          <cell r="D1164">
            <v>61220</v>
          </cell>
          <cell r="M1164">
            <v>330000</v>
          </cell>
        </row>
        <row r="1165">
          <cell r="B1165">
            <v>3</v>
          </cell>
          <cell r="D1165">
            <v>61050</v>
          </cell>
          <cell r="M1165">
            <v>66476294</v>
          </cell>
        </row>
        <row r="1166">
          <cell r="B1166">
            <v>3</v>
          </cell>
          <cell r="D1166">
            <v>61050</v>
          </cell>
          <cell r="M1166">
            <v>63217287</v>
          </cell>
        </row>
        <row r="1167">
          <cell r="B1167">
            <v>3</v>
          </cell>
          <cell r="D1167">
            <v>61100</v>
          </cell>
          <cell r="M1167">
            <v>25000000</v>
          </cell>
        </row>
        <row r="1168">
          <cell r="B1168">
            <v>3</v>
          </cell>
          <cell r="D1168">
            <v>62130</v>
          </cell>
          <cell r="M1168">
            <v>817400</v>
          </cell>
        </row>
        <row r="1169">
          <cell r="B1169">
            <v>3</v>
          </cell>
          <cell r="D1169">
            <v>62091</v>
          </cell>
          <cell r="M1169">
            <v>3291908</v>
          </cell>
        </row>
        <row r="1170">
          <cell r="B1170">
            <v>3</v>
          </cell>
          <cell r="D1170">
            <v>62220</v>
          </cell>
          <cell r="M1170">
            <v>220169</v>
          </cell>
        </row>
        <row r="1171">
          <cell r="B1171">
            <v>3</v>
          </cell>
          <cell r="D1171">
            <v>62220</v>
          </cell>
          <cell r="M1171">
            <v>136149</v>
          </cell>
        </row>
        <row r="1172">
          <cell r="B1172">
            <v>3</v>
          </cell>
          <cell r="D1172">
            <v>62220</v>
          </cell>
          <cell r="M1172">
            <v>586851</v>
          </cell>
        </row>
        <row r="1173">
          <cell r="B1173">
            <v>3</v>
          </cell>
          <cell r="D1173">
            <v>62200</v>
          </cell>
          <cell r="M1173">
            <v>61512</v>
          </cell>
        </row>
        <row r="1174">
          <cell r="B1174">
            <v>3</v>
          </cell>
          <cell r="D1174">
            <v>62200</v>
          </cell>
          <cell r="M1174">
            <v>282230</v>
          </cell>
        </row>
        <row r="1175">
          <cell r="B1175">
            <v>3</v>
          </cell>
          <cell r="D1175">
            <v>62200</v>
          </cell>
          <cell r="M1175">
            <v>48909</v>
          </cell>
        </row>
        <row r="1176">
          <cell r="B1176">
            <v>3</v>
          </cell>
          <cell r="D1176">
            <v>62200</v>
          </cell>
          <cell r="M1176">
            <v>59798</v>
          </cell>
        </row>
        <row r="1177">
          <cell r="B1177">
            <v>3</v>
          </cell>
          <cell r="D1177">
            <v>62200</v>
          </cell>
          <cell r="M1177">
            <v>29690</v>
          </cell>
        </row>
        <row r="1178">
          <cell r="B1178">
            <v>3</v>
          </cell>
          <cell r="D1178">
            <v>62190</v>
          </cell>
          <cell r="M1178">
            <v>815000</v>
          </cell>
        </row>
        <row r="1179">
          <cell r="B1179">
            <v>3</v>
          </cell>
          <cell r="D1179">
            <v>62060</v>
          </cell>
          <cell r="M1179">
            <v>1747786</v>
          </cell>
        </row>
        <row r="1180">
          <cell r="B1180">
            <v>3</v>
          </cell>
          <cell r="D1180" t="str">
            <v>0000</v>
          </cell>
          <cell r="M1180">
            <v>4854960</v>
          </cell>
        </row>
        <row r="1181">
          <cell r="B1181">
            <v>3</v>
          </cell>
          <cell r="D1181" t="str">
            <v>0000</v>
          </cell>
          <cell r="M1181">
            <v>91577926</v>
          </cell>
        </row>
        <row r="1182">
          <cell r="B1182">
            <v>3</v>
          </cell>
          <cell r="D1182">
            <v>62050</v>
          </cell>
          <cell r="M1182">
            <v>58625434</v>
          </cell>
        </row>
        <row r="1183">
          <cell r="B1183">
            <v>3</v>
          </cell>
          <cell r="D1183" t="str">
            <v>0000</v>
          </cell>
          <cell r="M1183">
            <v>43868068</v>
          </cell>
        </row>
        <row r="1184">
          <cell r="B1184">
            <v>3</v>
          </cell>
          <cell r="D1184">
            <v>62100</v>
          </cell>
          <cell r="M1184">
            <v>22000000</v>
          </cell>
        </row>
        <row r="1185">
          <cell r="B1185">
            <v>3</v>
          </cell>
          <cell r="D1185">
            <v>62020</v>
          </cell>
          <cell r="M1185">
            <v>11500000</v>
          </cell>
        </row>
        <row r="1186">
          <cell r="B1186">
            <v>3</v>
          </cell>
          <cell r="D1186">
            <v>64100</v>
          </cell>
          <cell r="M1186">
            <v>20480000</v>
          </cell>
        </row>
        <row r="1187">
          <cell r="B1187">
            <v>3</v>
          </cell>
          <cell r="D1187">
            <v>64050</v>
          </cell>
          <cell r="M1187">
            <v>3477800</v>
          </cell>
        </row>
        <row r="1188">
          <cell r="B1188">
            <v>3</v>
          </cell>
          <cell r="D1188">
            <v>64050</v>
          </cell>
          <cell r="M1188">
            <v>88369920</v>
          </cell>
        </row>
        <row r="1189">
          <cell r="B1189">
            <v>3</v>
          </cell>
          <cell r="D1189">
            <v>64060</v>
          </cell>
          <cell r="M1189">
            <v>1021152</v>
          </cell>
        </row>
        <row r="1190">
          <cell r="B1190">
            <v>3</v>
          </cell>
          <cell r="D1190">
            <v>64060</v>
          </cell>
          <cell r="M1190">
            <v>41990787</v>
          </cell>
        </row>
        <row r="1191">
          <cell r="B1191">
            <v>3</v>
          </cell>
          <cell r="D1191">
            <v>64040</v>
          </cell>
          <cell r="M1191">
            <v>85747660</v>
          </cell>
        </row>
        <row r="1192">
          <cell r="B1192">
            <v>3</v>
          </cell>
          <cell r="D1192">
            <v>64020</v>
          </cell>
          <cell r="M1192">
            <v>4000000</v>
          </cell>
        </row>
        <row r="1193">
          <cell r="B1193">
            <v>3</v>
          </cell>
          <cell r="D1193">
            <v>64020</v>
          </cell>
          <cell r="M1193">
            <v>11000000</v>
          </cell>
        </row>
        <row r="1194">
          <cell r="B1194">
            <v>1</v>
          </cell>
          <cell r="D1194">
            <v>65095</v>
          </cell>
          <cell r="M1194"/>
        </row>
        <row r="1195">
          <cell r="B1195">
            <v>1</v>
          </cell>
          <cell r="D1195">
            <v>65095</v>
          </cell>
          <cell r="M1195">
            <v>2918900</v>
          </cell>
        </row>
        <row r="1196">
          <cell r="B1196">
            <v>1</v>
          </cell>
          <cell r="D1196">
            <v>65095</v>
          </cell>
          <cell r="M1196"/>
        </row>
        <row r="1197">
          <cell r="B1197">
            <v>1</v>
          </cell>
          <cell r="D1197">
            <v>65095</v>
          </cell>
          <cell r="M1197">
            <v>840300</v>
          </cell>
        </row>
        <row r="1198">
          <cell r="B1198">
            <v>3</v>
          </cell>
          <cell r="D1198">
            <v>65140</v>
          </cell>
          <cell r="M1198"/>
        </row>
        <row r="1199">
          <cell r="B1199">
            <v>3</v>
          </cell>
          <cell r="D1199">
            <v>65140</v>
          </cell>
          <cell r="M1199">
            <v>700000</v>
          </cell>
        </row>
        <row r="1200">
          <cell r="B1200">
            <v>3</v>
          </cell>
          <cell r="D1200">
            <v>65220</v>
          </cell>
          <cell r="M1200">
            <v>2940000</v>
          </cell>
        </row>
        <row r="1201">
          <cell r="B1201">
            <v>3</v>
          </cell>
          <cell r="D1201">
            <v>65220</v>
          </cell>
          <cell r="M1201">
            <v>2299500</v>
          </cell>
        </row>
        <row r="1202">
          <cell r="B1202">
            <v>3</v>
          </cell>
          <cell r="D1202">
            <v>65100</v>
          </cell>
          <cell r="M1202">
            <v>14720000</v>
          </cell>
        </row>
        <row r="1203">
          <cell r="B1203">
            <v>3</v>
          </cell>
          <cell r="D1203">
            <v>65020</v>
          </cell>
          <cell r="M1203">
            <v>2000000</v>
          </cell>
        </row>
        <row r="1204">
          <cell r="B1204">
            <v>3</v>
          </cell>
          <cell r="D1204">
            <v>65040</v>
          </cell>
          <cell r="M1204">
            <v>93897216</v>
          </cell>
        </row>
        <row r="1205">
          <cell r="B1205">
            <v>3</v>
          </cell>
          <cell r="D1205">
            <v>65050</v>
          </cell>
          <cell r="M1205">
            <v>41943360</v>
          </cell>
        </row>
        <row r="1206">
          <cell r="B1206">
            <v>3</v>
          </cell>
          <cell r="D1206">
            <v>65050</v>
          </cell>
          <cell r="M1206">
            <v>51313515</v>
          </cell>
        </row>
        <row r="1207">
          <cell r="B1207">
            <v>3</v>
          </cell>
          <cell r="D1207">
            <v>65160</v>
          </cell>
          <cell r="M1207">
            <v>8000000</v>
          </cell>
        </row>
        <row r="1208">
          <cell r="B1208">
            <v>3</v>
          </cell>
          <cell r="D1208">
            <v>65030</v>
          </cell>
          <cell r="M1208">
            <v>113120000</v>
          </cell>
        </row>
        <row r="1209">
          <cell r="B1209">
            <v>3</v>
          </cell>
          <cell r="D1209">
            <v>66140</v>
          </cell>
          <cell r="M1209"/>
        </row>
        <row r="1210">
          <cell r="B1210">
            <v>3</v>
          </cell>
          <cell r="D1210">
            <v>66140</v>
          </cell>
          <cell r="M1210">
            <v>1690000</v>
          </cell>
        </row>
        <row r="1211">
          <cell r="B1211">
            <v>3</v>
          </cell>
          <cell r="D1211">
            <v>62140</v>
          </cell>
          <cell r="M1211"/>
        </row>
        <row r="1212">
          <cell r="B1212">
            <v>3</v>
          </cell>
          <cell r="D1212">
            <v>62140</v>
          </cell>
          <cell r="M1212">
            <v>1390000</v>
          </cell>
        </row>
        <row r="1213">
          <cell r="B1213">
            <v>3</v>
          </cell>
          <cell r="D1213">
            <v>66110</v>
          </cell>
          <cell r="M1213">
            <v>4500000</v>
          </cell>
        </row>
        <row r="1214">
          <cell r="B1214">
            <v>3</v>
          </cell>
          <cell r="D1214">
            <v>66110</v>
          </cell>
          <cell r="M1214">
            <v>45000000</v>
          </cell>
        </row>
        <row r="1215">
          <cell r="B1215">
            <v>3</v>
          </cell>
          <cell r="D1215">
            <v>66220</v>
          </cell>
          <cell r="M1215">
            <v>2049000</v>
          </cell>
        </row>
        <row r="1216">
          <cell r="B1216">
            <v>3</v>
          </cell>
          <cell r="D1216">
            <v>66140</v>
          </cell>
          <cell r="M1216">
            <v>3690000</v>
          </cell>
        </row>
        <row r="1217">
          <cell r="B1217">
            <v>3</v>
          </cell>
          <cell r="D1217">
            <v>66220</v>
          </cell>
          <cell r="M1217">
            <v>3563636</v>
          </cell>
        </row>
        <row r="1218">
          <cell r="B1218">
            <v>3</v>
          </cell>
          <cell r="D1218">
            <v>66040</v>
          </cell>
          <cell r="M1218">
            <v>41250000</v>
          </cell>
        </row>
        <row r="1219">
          <cell r="B1219">
            <v>3</v>
          </cell>
          <cell r="D1219">
            <v>66040</v>
          </cell>
          <cell r="M1219">
            <v>38140800</v>
          </cell>
        </row>
        <row r="1220">
          <cell r="B1220">
            <v>3</v>
          </cell>
          <cell r="D1220">
            <v>66030</v>
          </cell>
          <cell r="M1220">
            <v>44640000</v>
          </cell>
        </row>
        <row r="1221">
          <cell r="B1221">
            <v>3</v>
          </cell>
          <cell r="D1221">
            <v>66030</v>
          </cell>
          <cell r="M1221">
            <v>42984000</v>
          </cell>
        </row>
        <row r="1222">
          <cell r="B1222">
            <v>3</v>
          </cell>
          <cell r="D1222" t="str">
            <v>bút toán kết chuyển</v>
          </cell>
          <cell r="M1222"/>
        </row>
        <row r="1223">
          <cell r="B1223">
            <v>3</v>
          </cell>
          <cell r="D1223"/>
          <cell r="M1223"/>
        </row>
        <row r="1224">
          <cell r="B1224">
            <v>3</v>
          </cell>
          <cell r="D1224"/>
          <cell r="M1224"/>
        </row>
        <row r="1225">
          <cell r="B1225">
            <v>3</v>
          </cell>
          <cell r="D1225"/>
          <cell r="M1225"/>
        </row>
        <row r="1226">
          <cell r="B1226">
            <v>3</v>
          </cell>
          <cell r="D1226"/>
          <cell r="M1226"/>
        </row>
        <row r="1227">
          <cell r="B1227">
            <v>3</v>
          </cell>
          <cell r="D1227"/>
          <cell r="M1227"/>
        </row>
        <row r="1228">
          <cell r="B1228">
            <v>3</v>
          </cell>
          <cell r="D1228"/>
          <cell r="M1228"/>
        </row>
        <row r="1229">
          <cell r="B1229">
            <v>3</v>
          </cell>
          <cell r="D1229"/>
          <cell r="M1229"/>
        </row>
        <row r="1230">
          <cell r="B1230">
            <v>3</v>
          </cell>
          <cell r="D1230"/>
          <cell r="M1230"/>
        </row>
        <row r="1231">
          <cell r="B1231">
            <v>3</v>
          </cell>
          <cell r="D1231"/>
          <cell r="M1231"/>
        </row>
        <row r="1232">
          <cell r="B1232">
            <v>3</v>
          </cell>
          <cell r="D1232"/>
          <cell r="M1232"/>
        </row>
        <row r="1233">
          <cell r="B1233">
            <v>3</v>
          </cell>
          <cell r="D1233"/>
          <cell r="M1233"/>
        </row>
        <row r="1234">
          <cell r="B1234">
            <v>3</v>
          </cell>
          <cell r="D1234"/>
          <cell r="M1234"/>
        </row>
        <row r="1235">
          <cell r="B1235">
            <v>3</v>
          </cell>
          <cell r="D1235"/>
          <cell r="M1235"/>
        </row>
        <row r="1236">
          <cell r="B1236">
            <v>3</v>
          </cell>
          <cell r="D1236"/>
          <cell r="M1236"/>
        </row>
        <row r="1237">
          <cell r="B1237">
            <v>3</v>
          </cell>
          <cell r="D1237"/>
          <cell r="M1237"/>
        </row>
        <row r="1238">
          <cell r="B1238">
            <v>3</v>
          </cell>
          <cell r="D1238"/>
          <cell r="M1238"/>
        </row>
        <row r="1239">
          <cell r="B1239">
            <v>3</v>
          </cell>
          <cell r="D1239"/>
          <cell r="M1239">
            <v>339157885</v>
          </cell>
        </row>
        <row r="1240">
          <cell r="B1240">
            <v>3</v>
          </cell>
          <cell r="D1240"/>
          <cell r="M1240"/>
        </row>
        <row r="1241">
          <cell r="B1241">
            <v>3</v>
          </cell>
          <cell r="D1241"/>
          <cell r="M1241"/>
        </row>
        <row r="1242">
          <cell r="B1242">
            <v>3</v>
          </cell>
          <cell r="D1242"/>
          <cell r="M1242"/>
        </row>
        <row r="1243">
          <cell r="B1243">
            <v>3</v>
          </cell>
          <cell r="D1243"/>
          <cell r="M1243"/>
        </row>
        <row r="1244">
          <cell r="B1244">
            <v>3</v>
          </cell>
          <cell r="D1244"/>
          <cell r="M1244"/>
        </row>
        <row r="1245">
          <cell r="B1245">
            <v>3</v>
          </cell>
          <cell r="D1245"/>
          <cell r="M1245"/>
        </row>
        <row r="1246">
          <cell r="B1246">
            <v>3</v>
          </cell>
          <cell r="D1246"/>
          <cell r="M1246"/>
        </row>
        <row r="1247">
          <cell r="B1247">
            <v>3</v>
          </cell>
          <cell r="D1247"/>
          <cell r="M1247"/>
        </row>
        <row r="1248">
          <cell r="B1248">
            <v>3</v>
          </cell>
          <cell r="D1248"/>
          <cell r="M1248"/>
        </row>
        <row r="1249">
          <cell r="B1249">
            <v>3</v>
          </cell>
          <cell r="D1249"/>
          <cell r="M1249"/>
        </row>
        <row r="1250">
          <cell r="B1250">
            <v>3</v>
          </cell>
          <cell r="D1250"/>
          <cell r="M1250"/>
        </row>
        <row r="1251">
          <cell r="B1251">
            <v>3</v>
          </cell>
          <cell r="D1251"/>
          <cell r="M1251"/>
        </row>
        <row r="1252">
          <cell r="B1252">
            <v>3</v>
          </cell>
          <cell r="D1252"/>
          <cell r="M1252"/>
        </row>
        <row r="1253">
          <cell r="B1253">
            <v>3</v>
          </cell>
          <cell r="D1253"/>
          <cell r="M1253"/>
        </row>
        <row r="1254">
          <cell r="B1254">
            <v>3</v>
          </cell>
          <cell r="D1254"/>
          <cell r="M1254"/>
        </row>
        <row r="1255">
          <cell r="B1255">
            <v>3</v>
          </cell>
          <cell r="D1255"/>
          <cell r="M1255"/>
        </row>
        <row r="1256">
          <cell r="B1256">
            <v>3</v>
          </cell>
          <cell r="D1256"/>
          <cell r="M1256"/>
        </row>
        <row r="1257">
          <cell r="B1257">
            <v>3</v>
          </cell>
          <cell r="D1257"/>
          <cell r="M1257"/>
        </row>
        <row r="1258">
          <cell r="B1258">
            <v>3</v>
          </cell>
          <cell r="D1258"/>
          <cell r="M1258"/>
        </row>
        <row r="1259">
          <cell r="B1259">
            <v>3</v>
          </cell>
          <cell r="D1259"/>
          <cell r="M1259"/>
        </row>
        <row r="1260">
          <cell r="B1260">
            <v>3</v>
          </cell>
          <cell r="D1260"/>
          <cell r="M1260"/>
        </row>
        <row r="1261">
          <cell r="B1261">
            <v>3</v>
          </cell>
          <cell r="D1261"/>
          <cell r="M1261"/>
        </row>
        <row r="1262">
          <cell r="B1262">
            <v>3</v>
          </cell>
          <cell r="D1262"/>
          <cell r="M1262"/>
        </row>
        <row r="1263">
          <cell r="B1263">
            <v>3</v>
          </cell>
          <cell r="D1263"/>
          <cell r="M1263">
            <v>504900977</v>
          </cell>
        </row>
        <row r="1264">
          <cell r="B1264">
            <v>3</v>
          </cell>
          <cell r="D1264"/>
          <cell r="M1264"/>
        </row>
        <row r="1265">
          <cell r="B1265">
            <v>3</v>
          </cell>
          <cell r="D1265"/>
          <cell r="M1265"/>
        </row>
        <row r="1266">
          <cell r="B1266">
            <v>3</v>
          </cell>
          <cell r="D1266"/>
          <cell r="M1266"/>
        </row>
        <row r="1267">
          <cell r="B1267">
            <v>3</v>
          </cell>
          <cell r="D1267"/>
          <cell r="M1267"/>
        </row>
        <row r="1268">
          <cell r="B1268">
            <v>3</v>
          </cell>
          <cell r="D1268"/>
          <cell r="M1268"/>
        </row>
        <row r="1269">
          <cell r="B1269">
            <v>3</v>
          </cell>
          <cell r="D1269"/>
          <cell r="M1269"/>
        </row>
        <row r="1270">
          <cell r="B1270">
            <v>3</v>
          </cell>
          <cell r="D1270"/>
          <cell r="M1270"/>
        </row>
        <row r="1271">
          <cell r="B1271">
            <v>3</v>
          </cell>
          <cell r="D1271"/>
          <cell r="M1271"/>
        </row>
        <row r="1272">
          <cell r="B1272">
            <v>3</v>
          </cell>
          <cell r="D1272"/>
          <cell r="M1272"/>
        </row>
        <row r="1273">
          <cell r="B1273">
            <v>3</v>
          </cell>
          <cell r="D1273"/>
          <cell r="M1273"/>
        </row>
        <row r="1274">
          <cell r="B1274">
            <v>3</v>
          </cell>
          <cell r="D1274"/>
          <cell r="M1274"/>
        </row>
        <row r="1275">
          <cell r="B1275">
            <v>3</v>
          </cell>
          <cell r="D1275"/>
          <cell r="M1275"/>
        </row>
        <row r="1276">
          <cell r="B1276">
            <v>3</v>
          </cell>
          <cell r="D1276"/>
          <cell r="M1276"/>
        </row>
        <row r="1277">
          <cell r="B1277">
            <v>3</v>
          </cell>
          <cell r="D1277"/>
          <cell r="M1277"/>
        </row>
        <row r="1278">
          <cell r="B1278">
            <v>3</v>
          </cell>
          <cell r="D1278"/>
          <cell r="M1278"/>
        </row>
        <row r="1279">
          <cell r="B1279">
            <v>3</v>
          </cell>
          <cell r="D1279"/>
          <cell r="M1279">
            <v>327018946</v>
          </cell>
        </row>
        <row r="1280">
          <cell r="B1280">
            <v>3</v>
          </cell>
          <cell r="D1280"/>
          <cell r="M1280"/>
        </row>
        <row r="1281">
          <cell r="B1281">
            <v>3</v>
          </cell>
          <cell r="D1281"/>
          <cell r="M1281"/>
        </row>
        <row r="1282">
          <cell r="B1282">
            <v>3</v>
          </cell>
          <cell r="D1282"/>
          <cell r="M1282"/>
        </row>
        <row r="1283">
          <cell r="B1283">
            <v>3</v>
          </cell>
          <cell r="D1283"/>
          <cell r="M1283"/>
        </row>
        <row r="1284">
          <cell r="B1284">
            <v>3</v>
          </cell>
          <cell r="D1284"/>
          <cell r="M1284"/>
        </row>
        <row r="1285">
          <cell r="B1285">
            <v>3</v>
          </cell>
          <cell r="D1285"/>
          <cell r="M1285"/>
        </row>
        <row r="1286">
          <cell r="B1286">
            <v>3</v>
          </cell>
          <cell r="D1286"/>
          <cell r="M1286"/>
        </row>
        <row r="1287">
          <cell r="B1287">
            <v>3</v>
          </cell>
          <cell r="D1287"/>
          <cell r="M1287"/>
        </row>
        <row r="1288">
          <cell r="B1288">
            <v>3</v>
          </cell>
          <cell r="D1288"/>
          <cell r="M1288"/>
        </row>
        <row r="1289">
          <cell r="B1289">
            <v>3</v>
          </cell>
          <cell r="D1289"/>
          <cell r="M1289"/>
        </row>
        <row r="1290">
          <cell r="B1290">
            <v>3</v>
          </cell>
          <cell r="D1290"/>
          <cell r="M1290"/>
        </row>
        <row r="1291">
          <cell r="B1291">
            <v>3</v>
          </cell>
          <cell r="D1291"/>
          <cell r="M1291"/>
        </row>
        <row r="1292">
          <cell r="B1292">
            <v>3</v>
          </cell>
          <cell r="D1292"/>
          <cell r="M1292"/>
        </row>
        <row r="1293">
          <cell r="B1293">
            <v>3</v>
          </cell>
          <cell r="D1293"/>
          <cell r="M1293"/>
        </row>
        <row r="1294">
          <cell r="B1294">
            <v>3</v>
          </cell>
          <cell r="D1294"/>
          <cell r="M1294">
            <v>300013688</v>
          </cell>
        </row>
        <row r="1295">
          <cell r="B1295">
            <v>3</v>
          </cell>
          <cell r="D1295"/>
          <cell r="M1295"/>
        </row>
        <row r="1296">
          <cell r="B1296">
            <v>3</v>
          </cell>
          <cell r="D1296"/>
          <cell r="M1296"/>
        </row>
        <row r="1297">
          <cell r="B1297">
            <v>3</v>
          </cell>
          <cell r="D1297"/>
          <cell r="M1297"/>
        </row>
        <row r="1298">
          <cell r="B1298">
            <v>3</v>
          </cell>
          <cell r="D1298"/>
          <cell r="M1298"/>
        </row>
        <row r="1299">
          <cell r="B1299">
            <v>3</v>
          </cell>
          <cell r="D1299"/>
          <cell r="M1299"/>
        </row>
        <row r="1300">
          <cell r="B1300">
            <v>3</v>
          </cell>
          <cell r="D1300"/>
          <cell r="M1300"/>
        </row>
        <row r="1301">
          <cell r="B1301">
            <v>3</v>
          </cell>
          <cell r="D1301"/>
          <cell r="M1301"/>
        </row>
        <row r="1302">
          <cell r="B1302">
            <v>3</v>
          </cell>
          <cell r="D1302"/>
          <cell r="M1302"/>
        </row>
        <row r="1303">
          <cell r="B1303">
            <v>3</v>
          </cell>
          <cell r="D1303"/>
          <cell r="M1303"/>
        </row>
        <row r="1304">
          <cell r="B1304">
            <v>3</v>
          </cell>
          <cell r="D1304"/>
          <cell r="M1304"/>
        </row>
        <row r="1305">
          <cell r="B1305">
            <v>3</v>
          </cell>
          <cell r="D1305"/>
          <cell r="M1305"/>
        </row>
        <row r="1306">
          <cell r="B1306">
            <v>3</v>
          </cell>
          <cell r="D1306"/>
          <cell r="M1306"/>
        </row>
        <row r="1307">
          <cell r="B1307">
            <v>3</v>
          </cell>
          <cell r="D1307"/>
          <cell r="M1307">
            <v>344322238</v>
          </cell>
        </row>
        <row r="1308">
          <cell r="B1308">
            <v>3</v>
          </cell>
          <cell r="D1308"/>
          <cell r="M1308"/>
        </row>
        <row r="1309">
          <cell r="B1309">
            <v>3</v>
          </cell>
          <cell r="D1309"/>
          <cell r="M1309"/>
        </row>
        <row r="1310">
          <cell r="B1310">
            <v>3</v>
          </cell>
          <cell r="D1310"/>
          <cell r="M1310">
            <v>7586000</v>
          </cell>
        </row>
        <row r="1311">
          <cell r="B1311">
            <v>3</v>
          </cell>
          <cell r="D1311"/>
          <cell r="M1311"/>
        </row>
        <row r="1312">
          <cell r="B1312">
            <v>3</v>
          </cell>
          <cell r="D1312" t="str">
            <v>phí chuyển tiền/ chi phí C6</v>
          </cell>
          <cell r="M1312"/>
        </row>
        <row r="1313">
          <cell r="B1313">
            <v>3</v>
          </cell>
          <cell r="D1313" t="str">
            <v>phí chuyển tiền/ chi phí C6</v>
          </cell>
          <cell r="M1313"/>
        </row>
        <row r="1314">
          <cell r="B1314">
            <v>3</v>
          </cell>
          <cell r="D1314" t="str">
            <v>phí chuyển tiền/ chi phí C6</v>
          </cell>
          <cell r="M1314"/>
        </row>
        <row r="1315">
          <cell r="B1315">
            <v>3</v>
          </cell>
          <cell r="D1315" t="str">
            <v>phí chuyển tiền/ chi phí C6</v>
          </cell>
          <cell r="M1315"/>
        </row>
        <row r="1316">
          <cell r="B1316">
            <v>3</v>
          </cell>
          <cell r="D1316"/>
          <cell r="M1316">
            <v>29500000</v>
          </cell>
        </row>
        <row r="1317">
          <cell r="B1317">
            <v>3</v>
          </cell>
          <cell r="D1317"/>
          <cell r="M1317"/>
        </row>
        <row r="1318">
          <cell r="B1318">
            <v>3</v>
          </cell>
          <cell r="D1318"/>
          <cell r="M1318"/>
        </row>
        <row r="1319">
          <cell r="B1319">
            <v>3</v>
          </cell>
          <cell r="D1319"/>
          <cell r="M1319">
            <v>2695000</v>
          </cell>
        </row>
        <row r="1320">
          <cell r="B1320">
            <v>3</v>
          </cell>
          <cell r="D1320"/>
          <cell r="M1320"/>
        </row>
        <row r="1321">
          <cell r="B1321">
            <v>3</v>
          </cell>
          <cell r="D1321"/>
          <cell r="M1321"/>
        </row>
        <row r="1322">
          <cell r="B1322">
            <v>4</v>
          </cell>
          <cell r="D1322" t="str">
            <v>phí chuyển tiền/ chi phí C6</v>
          </cell>
          <cell r="M1322">
            <v>19800</v>
          </cell>
        </row>
        <row r="1323">
          <cell r="B1323">
            <v>4</v>
          </cell>
          <cell r="D1323" t="str">
            <v>phí chuyển tiền/ chi phí C6</v>
          </cell>
          <cell r="M1323">
            <v>11000</v>
          </cell>
        </row>
        <row r="1324">
          <cell r="B1324">
            <v>4</v>
          </cell>
          <cell r="D1324" t="str">
            <v>phí chuyển tiền/ chi phí C6</v>
          </cell>
          <cell r="M1324">
            <v>22000</v>
          </cell>
        </row>
        <row r="1325">
          <cell r="B1325">
            <v>4</v>
          </cell>
          <cell r="D1325" t="str">
            <v>phí chuyển tiền/ chi phí C6</v>
          </cell>
          <cell r="M1325">
            <v>309091</v>
          </cell>
        </row>
        <row r="1326">
          <cell r="B1326">
            <v>4</v>
          </cell>
          <cell r="D1326">
            <v>62020</v>
          </cell>
          <cell r="M1326">
            <v>11500000</v>
          </cell>
        </row>
        <row r="1327">
          <cell r="B1327">
            <v>4</v>
          </cell>
          <cell r="D1327">
            <v>64130</v>
          </cell>
          <cell r="M1327">
            <v>1419400</v>
          </cell>
        </row>
        <row r="1328">
          <cell r="B1328">
            <v>4</v>
          </cell>
          <cell r="D1328" t="str">
            <v>phí chuyển tiền/ chi phí C6</v>
          </cell>
          <cell r="M1328">
            <v>11000</v>
          </cell>
        </row>
        <row r="1329">
          <cell r="B1329">
            <v>4</v>
          </cell>
          <cell r="D1329" t="str">
            <v>phí chuyển tiền/ chi phí C6</v>
          </cell>
          <cell r="M1329">
            <v>11000</v>
          </cell>
        </row>
        <row r="1330">
          <cell r="B1330">
            <v>3</v>
          </cell>
          <cell r="D1330">
            <v>61020</v>
          </cell>
          <cell r="M1330">
            <v>10000000</v>
          </cell>
        </row>
        <row r="1331">
          <cell r="B1331">
            <v>4</v>
          </cell>
          <cell r="D1331">
            <v>62020</v>
          </cell>
          <cell r="M1331">
            <v>20000000</v>
          </cell>
        </row>
        <row r="1332">
          <cell r="B1332">
            <v>4</v>
          </cell>
          <cell r="D1332">
            <v>64220</v>
          </cell>
          <cell r="M1332">
            <v>5000000</v>
          </cell>
        </row>
        <row r="1333">
          <cell r="B1333">
            <v>4</v>
          </cell>
          <cell r="D1333">
            <v>65220</v>
          </cell>
          <cell r="M1333">
            <v>5000000</v>
          </cell>
        </row>
        <row r="1334">
          <cell r="B1334">
            <v>4</v>
          </cell>
          <cell r="D1334" t="str">
            <v>phí chuyển tiền/ chi phí C6</v>
          </cell>
          <cell r="M1334">
            <v>11000</v>
          </cell>
        </row>
        <row r="1335">
          <cell r="B1335">
            <v>4</v>
          </cell>
          <cell r="D1335" t="str">
            <v>phí chuyển tiền/ chi phí C6</v>
          </cell>
          <cell r="M1335">
            <v>11000</v>
          </cell>
        </row>
        <row r="1336">
          <cell r="B1336">
            <v>4</v>
          </cell>
          <cell r="D1336" t="str">
            <v>phí chuyển tiền/ chi phí C6</v>
          </cell>
          <cell r="M1336">
            <v>23716</v>
          </cell>
        </row>
        <row r="1337">
          <cell r="B1337">
            <v>4</v>
          </cell>
          <cell r="D1337" t="str">
            <v>phí chuyển tiền/ chi phí C6</v>
          </cell>
          <cell r="M1337">
            <v>11000</v>
          </cell>
        </row>
        <row r="1338">
          <cell r="B1338">
            <v>4</v>
          </cell>
          <cell r="D1338" t="str">
            <v>phí chuyển tiền/ chi phí C6</v>
          </cell>
          <cell r="M1338">
            <v>11000</v>
          </cell>
        </row>
        <row r="1339">
          <cell r="B1339">
            <v>4</v>
          </cell>
          <cell r="D1339" t="str">
            <v>phí chuyển tiền/ chi phí C6</v>
          </cell>
          <cell r="M1339">
            <v>11000</v>
          </cell>
        </row>
        <row r="1340">
          <cell r="B1340">
            <v>4</v>
          </cell>
          <cell r="D1340" t="str">
            <v>phí chuyển tiền/ chi phí C6</v>
          </cell>
          <cell r="M1340">
            <v>22000</v>
          </cell>
        </row>
        <row r="1341">
          <cell r="B1341">
            <v>4</v>
          </cell>
          <cell r="D1341" t="str">
            <v>phí chuyển tiền/ chi phí C6</v>
          </cell>
          <cell r="M1341">
            <v>22000</v>
          </cell>
        </row>
        <row r="1342">
          <cell r="B1342">
            <v>4</v>
          </cell>
          <cell r="D1342" t="str">
            <v>phí chuyển tiền/ chi phí C6</v>
          </cell>
          <cell r="M1342">
            <v>633600</v>
          </cell>
        </row>
        <row r="1343">
          <cell r="B1343">
            <v>4</v>
          </cell>
          <cell r="D1343">
            <v>64220</v>
          </cell>
          <cell r="M1343">
            <v>336364</v>
          </cell>
        </row>
        <row r="1344">
          <cell r="B1344">
            <v>4</v>
          </cell>
          <cell r="D1344">
            <v>64220</v>
          </cell>
          <cell r="M1344">
            <v>118816</v>
          </cell>
        </row>
        <row r="1345">
          <cell r="B1345">
            <v>4</v>
          </cell>
          <cell r="D1345">
            <v>64091</v>
          </cell>
          <cell r="M1345">
            <v>1047273</v>
          </cell>
        </row>
        <row r="1346">
          <cell r="B1346">
            <v>3</v>
          </cell>
          <cell r="D1346">
            <v>64180</v>
          </cell>
          <cell r="M1346">
            <v>576338</v>
          </cell>
        </row>
        <row r="1347">
          <cell r="B1347">
            <v>3</v>
          </cell>
          <cell r="D1347">
            <v>64180</v>
          </cell>
          <cell r="M1347">
            <v>626197</v>
          </cell>
        </row>
        <row r="1348">
          <cell r="B1348">
            <v>3</v>
          </cell>
          <cell r="D1348">
            <v>64190</v>
          </cell>
          <cell r="M1348">
            <v>318182</v>
          </cell>
        </row>
        <row r="1349">
          <cell r="B1349">
            <v>4</v>
          </cell>
          <cell r="D1349" t="str">
            <v>phí chuyển tiền/ chi phí C6</v>
          </cell>
          <cell r="M1349">
            <v>63696</v>
          </cell>
        </row>
        <row r="1350">
          <cell r="B1350">
            <v>4</v>
          </cell>
          <cell r="D1350" t="str">
            <v>phí chuyển tiền/ chi phí C6</v>
          </cell>
          <cell r="M1350">
            <v>22000</v>
          </cell>
        </row>
        <row r="1351">
          <cell r="B1351">
            <v>4</v>
          </cell>
          <cell r="D1351" t="str">
            <v>phí chuyển tiền/ chi phí C6</v>
          </cell>
          <cell r="M1351">
            <v>22000</v>
          </cell>
        </row>
        <row r="1352">
          <cell r="B1352">
            <v>4</v>
          </cell>
          <cell r="D1352" t="str">
            <v>phí chuyển tiền/ chi phí C6</v>
          </cell>
          <cell r="M1352">
            <v>22000</v>
          </cell>
        </row>
        <row r="1353">
          <cell r="B1353">
            <v>4</v>
          </cell>
          <cell r="D1353" t="str">
            <v>phí chuyển tiền/ chi phí C6</v>
          </cell>
          <cell r="M1353">
            <v>22000</v>
          </cell>
        </row>
        <row r="1354">
          <cell r="B1354">
            <v>4</v>
          </cell>
          <cell r="D1354" t="str">
            <v>phí chuyển tiền/ chi phí C6</v>
          </cell>
          <cell r="M1354">
            <v>12073</v>
          </cell>
        </row>
        <row r="1355">
          <cell r="B1355">
            <v>4</v>
          </cell>
          <cell r="D1355" t="str">
            <v>phí chuyển tiền/ chi phí C6</v>
          </cell>
          <cell r="M1355">
            <v>11000</v>
          </cell>
        </row>
        <row r="1356">
          <cell r="B1356">
            <v>4</v>
          </cell>
          <cell r="D1356" t="str">
            <v>phí chuyển tiền/ chi phí C6</v>
          </cell>
          <cell r="M1356">
            <v>22000</v>
          </cell>
        </row>
        <row r="1357">
          <cell r="B1357">
            <v>4</v>
          </cell>
          <cell r="D1357" t="str">
            <v>phí chuyển tiền/ chi phí C6</v>
          </cell>
          <cell r="M1357">
            <v>22000</v>
          </cell>
        </row>
        <row r="1358">
          <cell r="B1358">
            <v>4</v>
          </cell>
          <cell r="D1358" t="str">
            <v>phí chuyển tiền/ chi phí C6</v>
          </cell>
          <cell r="M1358">
            <v>37312</v>
          </cell>
        </row>
        <row r="1359">
          <cell r="B1359">
            <v>4</v>
          </cell>
          <cell r="D1359">
            <v>61220</v>
          </cell>
          <cell r="M1359">
            <v>105458</v>
          </cell>
        </row>
        <row r="1360">
          <cell r="B1360">
            <v>4</v>
          </cell>
          <cell r="D1360">
            <v>61200</v>
          </cell>
          <cell r="M1360">
            <v>422566</v>
          </cell>
        </row>
        <row r="1361">
          <cell r="B1361">
            <v>3</v>
          </cell>
          <cell r="D1361">
            <v>61180</v>
          </cell>
          <cell r="M1361">
            <v>293117</v>
          </cell>
        </row>
        <row r="1362">
          <cell r="B1362">
            <v>4</v>
          </cell>
          <cell r="D1362">
            <v>61130</v>
          </cell>
          <cell r="M1362">
            <v>1087550</v>
          </cell>
        </row>
        <row r="1363">
          <cell r="B1363">
            <v>4</v>
          </cell>
          <cell r="D1363">
            <v>61093</v>
          </cell>
          <cell r="M1363">
            <v>20882000</v>
          </cell>
        </row>
        <row r="1364">
          <cell r="B1364">
            <v>4</v>
          </cell>
          <cell r="D1364">
            <v>62130</v>
          </cell>
          <cell r="M1364">
            <v>1589750</v>
          </cell>
        </row>
        <row r="1365">
          <cell r="B1365">
            <v>3</v>
          </cell>
          <cell r="D1365">
            <v>62180</v>
          </cell>
          <cell r="M1365">
            <v>274500</v>
          </cell>
        </row>
        <row r="1366">
          <cell r="B1366">
            <v>3</v>
          </cell>
          <cell r="D1366">
            <v>62180</v>
          </cell>
          <cell r="M1366">
            <v>183922</v>
          </cell>
        </row>
        <row r="1367">
          <cell r="B1367">
            <v>3</v>
          </cell>
          <cell r="D1367">
            <v>62180</v>
          </cell>
          <cell r="M1367">
            <v>133874</v>
          </cell>
        </row>
        <row r="1368">
          <cell r="B1368">
            <v>4</v>
          </cell>
          <cell r="D1368">
            <v>65130</v>
          </cell>
          <cell r="M1368">
            <v>1306350</v>
          </cell>
        </row>
        <row r="1369">
          <cell r="B1369">
            <v>4</v>
          </cell>
          <cell r="D1369" t="str">
            <v>phí chuyển tiền/ chi phí C6</v>
          </cell>
          <cell r="M1369">
            <v>51877</v>
          </cell>
        </row>
        <row r="1370">
          <cell r="B1370">
            <v>4</v>
          </cell>
          <cell r="D1370" t="str">
            <v>phí chuyển tiền/ chi phí C6</v>
          </cell>
          <cell r="M1370">
            <v>22000</v>
          </cell>
        </row>
        <row r="1371">
          <cell r="B1371">
            <v>4</v>
          </cell>
          <cell r="D1371" t="str">
            <v>phí chuyển tiền/ chi phí C6</v>
          </cell>
          <cell r="M1371">
            <v>22000</v>
          </cell>
        </row>
        <row r="1372">
          <cell r="B1372">
            <v>4</v>
          </cell>
          <cell r="D1372" t="str">
            <v>phí chuyển tiền/ chi phí C6</v>
          </cell>
          <cell r="M1372">
            <v>11000</v>
          </cell>
        </row>
        <row r="1373">
          <cell r="B1373">
            <v>4</v>
          </cell>
          <cell r="D1373" t="str">
            <v>phí chuyển tiền/ chi phí C6</v>
          </cell>
          <cell r="M1373">
            <v>20000</v>
          </cell>
        </row>
        <row r="1374">
          <cell r="B1374">
            <v>4</v>
          </cell>
          <cell r="D1374">
            <v>64110</v>
          </cell>
          <cell r="M1374"/>
        </row>
        <row r="1375">
          <cell r="B1375">
            <v>4</v>
          </cell>
          <cell r="D1375">
            <v>64110</v>
          </cell>
          <cell r="M1375">
            <v>1440000</v>
          </cell>
        </row>
        <row r="1376">
          <cell r="B1376">
            <v>4</v>
          </cell>
          <cell r="D1376" t="str">
            <v>phí chuyển tiền/ chi phí C6</v>
          </cell>
          <cell r="M1376">
            <v>11000</v>
          </cell>
        </row>
        <row r="1377">
          <cell r="B1377">
            <v>4</v>
          </cell>
          <cell r="D1377" t="str">
            <v>phí chuyển tiền/ chi phí C6</v>
          </cell>
          <cell r="M1377">
            <v>11000</v>
          </cell>
        </row>
        <row r="1378">
          <cell r="B1378">
            <v>4</v>
          </cell>
          <cell r="D1378" t="str">
            <v>phí chuyển tiền/ chi phí C6</v>
          </cell>
          <cell r="M1378">
            <v>11000</v>
          </cell>
        </row>
        <row r="1379">
          <cell r="B1379">
            <v>4</v>
          </cell>
          <cell r="D1379" t="str">
            <v>phí chuyển tiền/ chi phí C6</v>
          </cell>
          <cell r="M1379">
            <v>700000</v>
          </cell>
        </row>
        <row r="1380">
          <cell r="B1380">
            <v>4</v>
          </cell>
          <cell r="D1380">
            <v>62080</v>
          </cell>
          <cell r="M1380">
            <v>1263636</v>
          </cell>
        </row>
        <row r="1381">
          <cell r="B1381">
            <v>4</v>
          </cell>
          <cell r="D1381">
            <v>62091</v>
          </cell>
          <cell r="M1381">
            <v>3659455</v>
          </cell>
        </row>
        <row r="1382">
          <cell r="B1382">
            <v>5</v>
          </cell>
          <cell r="D1382">
            <v>62091</v>
          </cell>
          <cell r="M1382">
            <v>3872787</v>
          </cell>
        </row>
        <row r="1383">
          <cell r="B1383">
            <v>4</v>
          </cell>
          <cell r="D1383" t="str">
            <v>phí chuyển tiền/ chi phí C6</v>
          </cell>
          <cell r="M1383">
            <v>22000</v>
          </cell>
        </row>
        <row r="1384">
          <cell r="B1384">
            <v>4</v>
          </cell>
          <cell r="D1384" t="str">
            <v>phí chuyển tiền/ chi phí C6</v>
          </cell>
          <cell r="M1384">
            <v>1000000</v>
          </cell>
        </row>
        <row r="1385">
          <cell r="B1385">
            <v>4</v>
          </cell>
          <cell r="D1385" t="str">
            <v>phí chuyển tiền/ chi phí C6</v>
          </cell>
          <cell r="M1385">
            <v>111111</v>
          </cell>
        </row>
        <row r="1386">
          <cell r="B1386">
            <v>4</v>
          </cell>
          <cell r="D1386" t="str">
            <v>phí chuyển tiền/ chi phí C6</v>
          </cell>
          <cell r="M1386">
            <v>1350000</v>
          </cell>
        </row>
        <row r="1387">
          <cell r="B1387">
            <v>4</v>
          </cell>
          <cell r="D1387" t="str">
            <v>phí chuyển tiền/ chi phí C6</v>
          </cell>
          <cell r="M1387">
            <v>1385000</v>
          </cell>
        </row>
        <row r="1388">
          <cell r="B1388">
            <v>4</v>
          </cell>
          <cell r="D1388">
            <v>66040</v>
          </cell>
          <cell r="M1388">
            <v>1800000</v>
          </cell>
        </row>
        <row r="1389">
          <cell r="B1389">
            <v>4</v>
          </cell>
          <cell r="D1389">
            <v>66040</v>
          </cell>
          <cell r="M1389">
            <v>200000</v>
          </cell>
        </row>
        <row r="1390">
          <cell r="B1390">
            <v>4</v>
          </cell>
          <cell r="D1390" t="str">
            <v>phí chuyển tiền/ chi phí C6</v>
          </cell>
          <cell r="M1390">
            <v>11000</v>
          </cell>
        </row>
        <row r="1391">
          <cell r="B1391">
            <v>4</v>
          </cell>
          <cell r="D1391" t="str">
            <v>phí chuyển tiền/ chi phí C6</v>
          </cell>
          <cell r="M1391">
            <v>11000</v>
          </cell>
        </row>
        <row r="1392">
          <cell r="B1392">
            <v>4</v>
          </cell>
          <cell r="D1392" t="str">
            <v>phí chuyển tiền/ chi phí C6</v>
          </cell>
          <cell r="M1392">
            <v>11809</v>
          </cell>
        </row>
        <row r="1393">
          <cell r="B1393">
            <v>4</v>
          </cell>
          <cell r="D1393">
            <v>65020</v>
          </cell>
          <cell r="M1393">
            <v>11500000</v>
          </cell>
        </row>
        <row r="1394">
          <cell r="B1394">
            <v>4</v>
          </cell>
          <cell r="D1394" t="str">
            <v>phí chuyển tiền/ chi phí C6</v>
          </cell>
          <cell r="M1394">
            <v>11129</v>
          </cell>
        </row>
        <row r="1395">
          <cell r="B1395">
            <v>4</v>
          </cell>
          <cell r="D1395" t="str">
            <v>phí chuyển tiền/ chi phí C6</v>
          </cell>
          <cell r="M1395">
            <v>11000</v>
          </cell>
        </row>
        <row r="1396">
          <cell r="B1396">
            <v>4</v>
          </cell>
          <cell r="D1396" t="str">
            <v>phí chuyển tiền/ chi phí C6</v>
          </cell>
          <cell r="M1396">
            <v>22000</v>
          </cell>
        </row>
        <row r="1397">
          <cell r="B1397">
            <v>4</v>
          </cell>
          <cell r="D1397" t="str">
            <v>phí chuyển tiền/ chi phí C6</v>
          </cell>
          <cell r="M1397">
            <v>11000</v>
          </cell>
        </row>
        <row r="1398">
          <cell r="B1398">
            <v>4</v>
          </cell>
          <cell r="D1398" t="str">
            <v>phí chuyển tiền/ chi phí C6</v>
          </cell>
          <cell r="M1398">
            <v>22000</v>
          </cell>
        </row>
        <row r="1399">
          <cell r="B1399">
            <v>4</v>
          </cell>
          <cell r="D1399" t="str">
            <v>phí chuyển tiền/ chi phí C6</v>
          </cell>
          <cell r="M1399">
            <v>22000</v>
          </cell>
        </row>
        <row r="1400">
          <cell r="B1400">
            <v>4</v>
          </cell>
          <cell r="D1400" t="str">
            <v>phí chuyển tiền/ chi phí C6</v>
          </cell>
          <cell r="M1400">
            <v>22000</v>
          </cell>
        </row>
        <row r="1401">
          <cell r="B1401">
            <v>4</v>
          </cell>
          <cell r="D1401" t="str">
            <v>phí chuyển tiền/ chi phí C6</v>
          </cell>
          <cell r="M1401">
            <v>3300000</v>
          </cell>
        </row>
        <row r="1402">
          <cell r="B1402">
            <v>4</v>
          </cell>
          <cell r="D1402" t="str">
            <v>phí chuyển tiền/ chi phí C6</v>
          </cell>
          <cell r="M1402">
            <v>950000</v>
          </cell>
        </row>
        <row r="1403">
          <cell r="B1403">
            <v>4</v>
          </cell>
          <cell r="D1403" t="str">
            <v>phí chuyển tiền/ chi phí C6</v>
          </cell>
          <cell r="M1403">
            <v>274077</v>
          </cell>
        </row>
        <row r="1404">
          <cell r="B1404">
            <v>4</v>
          </cell>
          <cell r="D1404" t="str">
            <v>phí chuyển tiền/ chi phí C6</v>
          </cell>
          <cell r="M1404">
            <v>400000</v>
          </cell>
        </row>
        <row r="1405">
          <cell r="B1405">
            <v>4</v>
          </cell>
          <cell r="D1405" t="str">
            <v>phí chuyển tiền/ chi phí C6</v>
          </cell>
          <cell r="M1405">
            <v>1718182</v>
          </cell>
        </row>
        <row r="1406">
          <cell r="B1406">
            <v>3</v>
          </cell>
          <cell r="D1406" t="str">
            <v>hotline nhân sự</v>
          </cell>
          <cell r="M1406">
            <v>86898</v>
          </cell>
        </row>
        <row r="1407">
          <cell r="B1407">
            <v>4</v>
          </cell>
          <cell r="D1407" t="str">
            <v>phí chuyển tiền/ chi phí C6</v>
          </cell>
          <cell r="M1407">
            <v>1000000</v>
          </cell>
        </row>
        <row r="1408">
          <cell r="B1408">
            <v>4</v>
          </cell>
          <cell r="D1408">
            <v>64220</v>
          </cell>
          <cell r="M1408">
            <v>600000</v>
          </cell>
        </row>
        <row r="1409">
          <cell r="B1409">
            <v>4</v>
          </cell>
          <cell r="D1409">
            <v>64220</v>
          </cell>
          <cell r="M1409">
            <v>214546</v>
          </cell>
        </row>
        <row r="1410">
          <cell r="B1410">
            <v>4</v>
          </cell>
          <cell r="D1410">
            <v>64220</v>
          </cell>
          <cell r="M1410">
            <v>307746</v>
          </cell>
        </row>
        <row r="1411">
          <cell r="B1411">
            <v>4</v>
          </cell>
          <cell r="D1411">
            <v>64220</v>
          </cell>
          <cell r="M1411">
            <v>82727</v>
          </cell>
        </row>
        <row r="1412">
          <cell r="B1412">
            <v>4</v>
          </cell>
          <cell r="D1412">
            <v>64220</v>
          </cell>
          <cell r="M1412">
            <v>66999</v>
          </cell>
        </row>
        <row r="1413">
          <cell r="B1413">
            <v>3</v>
          </cell>
          <cell r="D1413">
            <v>65180</v>
          </cell>
          <cell r="M1413">
            <v>499437</v>
          </cell>
        </row>
        <row r="1414">
          <cell r="B1414">
            <v>3</v>
          </cell>
          <cell r="D1414">
            <v>65180</v>
          </cell>
          <cell r="M1414">
            <v>416253</v>
          </cell>
        </row>
        <row r="1415">
          <cell r="B1415">
            <v>4</v>
          </cell>
          <cell r="D1415" t="str">
            <v>phí chuyển tiền/ chi phí C6</v>
          </cell>
          <cell r="M1415">
            <v>22000</v>
          </cell>
        </row>
        <row r="1416">
          <cell r="B1416">
            <v>4</v>
          </cell>
          <cell r="D1416" t="str">
            <v>phí chuyển tiền/ chi phí C6</v>
          </cell>
          <cell r="M1416">
            <v>22000</v>
          </cell>
        </row>
        <row r="1417">
          <cell r="B1417">
            <v>4</v>
          </cell>
          <cell r="D1417" t="str">
            <v>phí chuyển tiền/ chi phí C6</v>
          </cell>
          <cell r="M1417"/>
        </row>
        <row r="1418">
          <cell r="B1418">
            <v>4</v>
          </cell>
          <cell r="D1418" t="str">
            <v>phí chuyển tiền/ chi phí C6</v>
          </cell>
          <cell r="M1418">
            <v>33417000</v>
          </cell>
        </row>
        <row r="1419">
          <cell r="B1419">
            <v>4</v>
          </cell>
          <cell r="D1419" t="str">
            <v>phí chuyển tiền/ chi phí C6</v>
          </cell>
          <cell r="M1419">
            <v>11000</v>
          </cell>
        </row>
        <row r="1420">
          <cell r="B1420">
            <v>4</v>
          </cell>
          <cell r="D1420" t="str">
            <v>phí chuyển tiền/ chi phí C6</v>
          </cell>
          <cell r="M1420">
            <v>22227</v>
          </cell>
        </row>
        <row r="1421">
          <cell r="B1421">
            <v>4</v>
          </cell>
          <cell r="D1421" t="str">
            <v>phí chuyển tiền/ chi phí C6</v>
          </cell>
          <cell r="M1421">
            <v>11000</v>
          </cell>
        </row>
        <row r="1422">
          <cell r="B1422">
            <v>4</v>
          </cell>
          <cell r="D1422" t="str">
            <v>phí chuyển tiền/ chi phí C6</v>
          </cell>
          <cell r="M1422">
            <v>11000</v>
          </cell>
        </row>
        <row r="1423">
          <cell r="B1423">
            <v>4</v>
          </cell>
          <cell r="D1423" t="str">
            <v>phí chuyển tiền/ chi phí C6</v>
          </cell>
          <cell r="M1423">
            <v>11000</v>
          </cell>
        </row>
        <row r="1424">
          <cell r="B1424">
            <v>4</v>
          </cell>
          <cell r="D1424" t="str">
            <v>phí chuyển tiền/ chi phí C6</v>
          </cell>
          <cell r="M1424">
            <v>11000</v>
          </cell>
        </row>
        <row r="1425">
          <cell r="B1425">
            <v>4</v>
          </cell>
          <cell r="D1425" t="str">
            <v>phí chuyển tiền/ chi phí C6</v>
          </cell>
          <cell r="M1425">
            <v>11000</v>
          </cell>
        </row>
        <row r="1426">
          <cell r="B1426">
            <v>4</v>
          </cell>
          <cell r="D1426" t="str">
            <v>phí chuyển tiền/ chi phí C6</v>
          </cell>
          <cell r="M1426">
            <v>22000</v>
          </cell>
        </row>
        <row r="1427">
          <cell r="B1427">
            <v>4</v>
          </cell>
          <cell r="D1427" t="str">
            <v>phí chuyển tiền/ chi phí C6</v>
          </cell>
          <cell r="M1427"/>
        </row>
        <row r="1428">
          <cell r="B1428">
            <v>4</v>
          </cell>
          <cell r="D1428" t="str">
            <v>phí chuyển tiền/ chi phí C6</v>
          </cell>
          <cell r="M1428">
            <v>2800000</v>
          </cell>
        </row>
        <row r="1429">
          <cell r="B1429">
            <v>4</v>
          </cell>
          <cell r="D1429">
            <v>61091</v>
          </cell>
          <cell r="M1429"/>
        </row>
        <row r="1430">
          <cell r="B1430">
            <v>4</v>
          </cell>
          <cell r="D1430">
            <v>61091</v>
          </cell>
          <cell r="M1430">
            <v>1125000</v>
          </cell>
        </row>
        <row r="1431">
          <cell r="B1431">
            <v>4</v>
          </cell>
          <cell r="D1431">
            <v>61091</v>
          </cell>
          <cell r="M1431">
            <v>3728089</v>
          </cell>
        </row>
        <row r="1432">
          <cell r="B1432">
            <v>4</v>
          </cell>
          <cell r="D1432">
            <v>62200</v>
          </cell>
          <cell r="M1432"/>
        </row>
        <row r="1433">
          <cell r="B1433">
            <v>4</v>
          </cell>
          <cell r="D1433">
            <v>62200</v>
          </cell>
          <cell r="M1433">
            <v>1500000</v>
          </cell>
        </row>
        <row r="1434">
          <cell r="B1434">
            <v>4</v>
          </cell>
          <cell r="D1434">
            <v>61020</v>
          </cell>
          <cell r="M1434">
            <v>13300000</v>
          </cell>
        </row>
        <row r="1435">
          <cell r="B1435">
            <v>4</v>
          </cell>
          <cell r="D1435">
            <v>61220</v>
          </cell>
          <cell r="M1435">
            <v>177456</v>
          </cell>
        </row>
        <row r="1436">
          <cell r="B1436">
            <v>4</v>
          </cell>
          <cell r="D1436">
            <v>61220</v>
          </cell>
          <cell r="M1436">
            <v>491183</v>
          </cell>
        </row>
        <row r="1437">
          <cell r="B1437">
            <v>4</v>
          </cell>
          <cell r="D1437">
            <v>61220</v>
          </cell>
          <cell r="M1437">
            <v>22727</v>
          </cell>
        </row>
        <row r="1438">
          <cell r="B1438">
            <v>4</v>
          </cell>
          <cell r="D1438">
            <v>61220</v>
          </cell>
          <cell r="M1438">
            <v>2720000</v>
          </cell>
        </row>
        <row r="1439">
          <cell r="B1439">
            <v>4</v>
          </cell>
          <cell r="D1439">
            <v>61220</v>
          </cell>
          <cell r="M1439">
            <v>215886</v>
          </cell>
        </row>
        <row r="1440">
          <cell r="B1440">
            <v>4</v>
          </cell>
          <cell r="D1440">
            <v>65220</v>
          </cell>
          <cell r="M1440">
            <v>479017</v>
          </cell>
        </row>
        <row r="1441">
          <cell r="B1441">
            <v>4</v>
          </cell>
          <cell r="D1441">
            <v>65220</v>
          </cell>
          <cell r="M1441">
            <v>208863</v>
          </cell>
        </row>
        <row r="1442">
          <cell r="B1442">
            <v>4</v>
          </cell>
          <cell r="D1442">
            <v>65220</v>
          </cell>
          <cell r="M1442">
            <v>341882</v>
          </cell>
        </row>
        <row r="1443">
          <cell r="B1443">
            <v>4</v>
          </cell>
          <cell r="D1443">
            <v>65140</v>
          </cell>
          <cell r="M1443">
            <v>859303</v>
          </cell>
        </row>
        <row r="1444">
          <cell r="B1444">
            <v>4</v>
          </cell>
          <cell r="D1444" t="str">
            <v>phí chuyển tiền/ chi phí C6</v>
          </cell>
          <cell r="M1444">
            <v>20000</v>
          </cell>
        </row>
        <row r="1445">
          <cell r="B1445">
            <v>4</v>
          </cell>
          <cell r="D1445">
            <v>66220</v>
          </cell>
          <cell r="M1445">
            <v>114960</v>
          </cell>
        </row>
        <row r="1446">
          <cell r="B1446">
            <v>4</v>
          </cell>
          <cell r="D1446"/>
          <cell r="M1446">
            <v>1890000</v>
          </cell>
        </row>
        <row r="1447">
          <cell r="B1447">
            <v>4</v>
          </cell>
          <cell r="D1447" t="str">
            <v>phí chuyển tiền/ chi phí C6</v>
          </cell>
          <cell r="M1447">
            <v>952687</v>
          </cell>
        </row>
        <row r="1448">
          <cell r="B1448">
            <v>4</v>
          </cell>
          <cell r="D1448">
            <v>62200</v>
          </cell>
          <cell r="M1448">
            <v>41818</v>
          </cell>
        </row>
        <row r="1449">
          <cell r="B1449">
            <v>4</v>
          </cell>
          <cell r="D1449">
            <v>62200</v>
          </cell>
          <cell r="M1449">
            <v>52273</v>
          </cell>
        </row>
        <row r="1450">
          <cell r="B1450">
            <v>4</v>
          </cell>
          <cell r="D1450">
            <v>62200</v>
          </cell>
          <cell r="M1450">
            <v>179221</v>
          </cell>
        </row>
        <row r="1451">
          <cell r="B1451">
            <v>4</v>
          </cell>
          <cell r="D1451">
            <v>61060</v>
          </cell>
          <cell r="M1451">
            <v>7692303</v>
          </cell>
        </row>
        <row r="1452">
          <cell r="B1452">
            <v>4</v>
          </cell>
          <cell r="D1452">
            <v>61060</v>
          </cell>
          <cell r="M1452">
            <v>91154203</v>
          </cell>
        </row>
        <row r="1453">
          <cell r="B1453">
            <v>4</v>
          </cell>
          <cell r="D1453">
            <v>62050</v>
          </cell>
          <cell r="M1453">
            <v>71690934</v>
          </cell>
        </row>
        <row r="1454">
          <cell r="B1454">
            <v>4</v>
          </cell>
          <cell r="D1454" t="str">
            <v>0000</v>
          </cell>
          <cell r="M1454">
            <v>44164149</v>
          </cell>
        </row>
        <row r="1455">
          <cell r="B1455">
            <v>4</v>
          </cell>
          <cell r="D1455">
            <v>64050</v>
          </cell>
          <cell r="M1455">
            <v>4129800</v>
          </cell>
        </row>
        <row r="1456">
          <cell r="B1456">
            <v>4</v>
          </cell>
          <cell r="D1456">
            <v>64050</v>
          </cell>
          <cell r="M1456">
            <v>89926560</v>
          </cell>
        </row>
        <row r="1457">
          <cell r="B1457">
            <v>4</v>
          </cell>
          <cell r="D1457">
            <v>64060</v>
          </cell>
          <cell r="M1457">
            <v>1597983</v>
          </cell>
        </row>
        <row r="1458">
          <cell r="B1458">
            <v>4</v>
          </cell>
          <cell r="D1458">
            <v>64060</v>
          </cell>
          <cell r="M1458">
            <v>45360760</v>
          </cell>
        </row>
        <row r="1459">
          <cell r="B1459">
            <v>4</v>
          </cell>
          <cell r="D1459">
            <v>64020</v>
          </cell>
          <cell r="M1459">
            <v>4000000</v>
          </cell>
        </row>
        <row r="1460">
          <cell r="B1460">
            <v>4</v>
          </cell>
          <cell r="D1460">
            <v>64020</v>
          </cell>
          <cell r="M1460">
            <v>11000000</v>
          </cell>
        </row>
        <row r="1461">
          <cell r="B1461">
            <v>4</v>
          </cell>
          <cell r="D1461">
            <v>65180</v>
          </cell>
          <cell r="M1461">
            <v>467223</v>
          </cell>
        </row>
        <row r="1462">
          <cell r="B1462">
            <v>4</v>
          </cell>
          <cell r="D1462">
            <v>65180</v>
          </cell>
          <cell r="M1462">
            <v>399990</v>
          </cell>
        </row>
        <row r="1463">
          <cell r="B1463">
            <v>4</v>
          </cell>
          <cell r="D1463">
            <v>61020</v>
          </cell>
          <cell r="M1463">
            <v>1500000</v>
          </cell>
        </row>
        <row r="1464">
          <cell r="B1464">
            <v>4</v>
          </cell>
          <cell r="D1464" t="str">
            <v>0000</v>
          </cell>
          <cell r="M1464">
            <v>1500000</v>
          </cell>
        </row>
        <row r="1465">
          <cell r="B1465">
            <v>4</v>
          </cell>
          <cell r="D1465">
            <v>64020</v>
          </cell>
          <cell r="M1465">
            <v>1000000</v>
          </cell>
        </row>
        <row r="1466">
          <cell r="B1466">
            <v>4</v>
          </cell>
          <cell r="D1466">
            <v>65020</v>
          </cell>
          <cell r="M1466">
            <v>2000000</v>
          </cell>
        </row>
        <row r="1467">
          <cell r="B1467">
            <v>4</v>
          </cell>
          <cell r="D1467">
            <v>66220</v>
          </cell>
          <cell r="M1467">
            <v>159091</v>
          </cell>
        </row>
        <row r="1468">
          <cell r="B1468">
            <v>4</v>
          </cell>
          <cell r="D1468">
            <v>66220</v>
          </cell>
          <cell r="M1468">
            <v>471597</v>
          </cell>
        </row>
        <row r="1469">
          <cell r="B1469">
            <v>4</v>
          </cell>
          <cell r="D1469">
            <v>66110</v>
          </cell>
          <cell r="M1469">
            <v>49500000</v>
          </cell>
        </row>
        <row r="1470">
          <cell r="B1470">
            <v>4</v>
          </cell>
          <cell r="D1470">
            <v>64220</v>
          </cell>
          <cell r="M1470">
            <v>918750</v>
          </cell>
        </row>
        <row r="1471">
          <cell r="B1471">
            <v>4</v>
          </cell>
          <cell r="D1471">
            <v>64100</v>
          </cell>
          <cell r="M1471">
            <v>18181818</v>
          </cell>
        </row>
        <row r="1472">
          <cell r="B1472">
            <v>4</v>
          </cell>
          <cell r="D1472">
            <v>64040</v>
          </cell>
          <cell r="M1472">
            <v>86000000</v>
          </cell>
        </row>
        <row r="1473">
          <cell r="B1473">
            <v>4</v>
          </cell>
          <cell r="D1473">
            <v>61080</v>
          </cell>
          <cell r="M1473">
            <v>763258</v>
          </cell>
        </row>
        <row r="1474">
          <cell r="B1474">
            <v>4</v>
          </cell>
          <cell r="D1474">
            <v>61080</v>
          </cell>
          <cell r="M1474">
            <v>4048904</v>
          </cell>
        </row>
        <row r="1475">
          <cell r="B1475">
            <v>4</v>
          </cell>
          <cell r="D1475"/>
          <cell r="M1475">
            <v>1133712</v>
          </cell>
        </row>
        <row r="1476">
          <cell r="B1476">
            <v>4</v>
          </cell>
          <cell r="D1476">
            <v>62080</v>
          </cell>
          <cell r="M1476">
            <v>696667</v>
          </cell>
        </row>
        <row r="1477">
          <cell r="B1477">
            <v>4</v>
          </cell>
          <cell r="D1477">
            <v>62080</v>
          </cell>
          <cell r="M1477">
            <v>564742</v>
          </cell>
        </row>
        <row r="1478">
          <cell r="B1478">
            <v>4</v>
          </cell>
          <cell r="D1478">
            <v>62080</v>
          </cell>
          <cell r="M1478">
            <v>458333</v>
          </cell>
        </row>
        <row r="1479">
          <cell r="B1479">
            <v>4</v>
          </cell>
          <cell r="D1479">
            <v>62210</v>
          </cell>
          <cell r="M1479">
            <v>4706600</v>
          </cell>
        </row>
        <row r="1480">
          <cell r="B1480">
            <v>4</v>
          </cell>
          <cell r="D1480"/>
          <cell r="M1480">
            <v>100083</v>
          </cell>
        </row>
        <row r="1481">
          <cell r="B1481">
            <v>4</v>
          </cell>
          <cell r="D1481">
            <v>64080</v>
          </cell>
          <cell r="M1481">
            <v>585833</v>
          </cell>
        </row>
        <row r="1482">
          <cell r="B1482">
            <v>4</v>
          </cell>
          <cell r="D1482">
            <v>66080</v>
          </cell>
          <cell r="M1482">
            <v>10326750</v>
          </cell>
        </row>
        <row r="1483">
          <cell r="B1483">
            <v>4</v>
          </cell>
          <cell r="D1483">
            <v>66080</v>
          </cell>
          <cell r="M1483">
            <v>380000</v>
          </cell>
        </row>
        <row r="1484">
          <cell r="B1484">
            <v>4</v>
          </cell>
          <cell r="D1484">
            <v>66080</v>
          </cell>
          <cell r="M1484">
            <v>1058711</v>
          </cell>
        </row>
        <row r="1485">
          <cell r="B1485">
            <v>4</v>
          </cell>
          <cell r="D1485"/>
          <cell r="M1485">
            <v>454167</v>
          </cell>
        </row>
        <row r="1486">
          <cell r="B1486">
            <v>4</v>
          </cell>
          <cell r="D1486"/>
          <cell r="M1486">
            <v>734849</v>
          </cell>
        </row>
        <row r="1487">
          <cell r="B1487">
            <v>4</v>
          </cell>
          <cell r="D1487"/>
          <cell r="M1487">
            <v>458333</v>
          </cell>
        </row>
        <row r="1488">
          <cell r="B1488">
            <v>4</v>
          </cell>
          <cell r="D1488">
            <v>61081</v>
          </cell>
          <cell r="M1488">
            <v>6888102</v>
          </cell>
        </row>
        <row r="1489">
          <cell r="B1489">
            <v>4</v>
          </cell>
          <cell r="D1489">
            <v>61081</v>
          </cell>
          <cell r="M1489">
            <v>4363639</v>
          </cell>
        </row>
        <row r="1490">
          <cell r="B1490">
            <v>4</v>
          </cell>
          <cell r="D1490">
            <v>61081</v>
          </cell>
          <cell r="M1490">
            <v>3598443</v>
          </cell>
        </row>
        <row r="1491">
          <cell r="B1491">
            <v>4</v>
          </cell>
          <cell r="D1491" t="str">
            <v>62080</v>
          </cell>
          <cell r="M1491">
            <v>1763200</v>
          </cell>
        </row>
        <row r="1492">
          <cell r="B1492">
            <v>4</v>
          </cell>
          <cell r="D1492">
            <v>62080</v>
          </cell>
          <cell r="M1492">
            <v>118750</v>
          </cell>
        </row>
        <row r="1493">
          <cell r="B1493">
            <v>4</v>
          </cell>
          <cell r="D1493">
            <v>61080</v>
          </cell>
          <cell r="M1493">
            <v>6035720</v>
          </cell>
        </row>
        <row r="1494">
          <cell r="B1494">
            <v>4</v>
          </cell>
          <cell r="D1494" t="str">
            <v>62081</v>
          </cell>
          <cell r="M1494">
            <v>17952551</v>
          </cell>
        </row>
        <row r="1495">
          <cell r="B1495">
            <v>4</v>
          </cell>
          <cell r="D1495" t="str">
            <v>62081</v>
          </cell>
          <cell r="M1495">
            <v>24795155</v>
          </cell>
        </row>
        <row r="1496">
          <cell r="B1496">
            <v>4</v>
          </cell>
          <cell r="D1496" t="str">
            <v>phí chuyển tiền/ chi phí C6</v>
          </cell>
          <cell r="M1496">
            <v>172118999</v>
          </cell>
        </row>
        <row r="1497">
          <cell r="B1497">
            <v>4</v>
          </cell>
          <cell r="D1497">
            <v>61011</v>
          </cell>
          <cell r="M1497">
            <v>16215625</v>
          </cell>
        </row>
        <row r="1498">
          <cell r="B1498">
            <v>4</v>
          </cell>
          <cell r="D1498">
            <v>61015</v>
          </cell>
          <cell r="M1498">
            <v>6730769</v>
          </cell>
        </row>
        <row r="1499">
          <cell r="B1499">
            <v>4</v>
          </cell>
          <cell r="D1499">
            <v>61012</v>
          </cell>
          <cell r="M1499">
            <v>42553846</v>
          </cell>
        </row>
        <row r="1500">
          <cell r="B1500">
            <v>4</v>
          </cell>
          <cell r="D1500">
            <v>61012</v>
          </cell>
          <cell r="M1500">
            <v>6930769</v>
          </cell>
        </row>
        <row r="1501">
          <cell r="B1501">
            <v>4</v>
          </cell>
          <cell r="D1501">
            <v>61013</v>
          </cell>
          <cell r="M1501">
            <v>93573076</v>
          </cell>
        </row>
        <row r="1502">
          <cell r="B1502">
            <v>4</v>
          </cell>
          <cell r="D1502">
            <v>61014</v>
          </cell>
          <cell r="M1502">
            <v>73690385</v>
          </cell>
        </row>
        <row r="1503">
          <cell r="B1503">
            <v>4</v>
          </cell>
          <cell r="D1503">
            <v>61016</v>
          </cell>
          <cell r="M1503">
            <v>10192308</v>
          </cell>
        </row>
        <row r="1504">
          <cell r="B1504">
            <v>4</v>
          </cell>
          <cell r="D1504">
            <v>62011</v>
          </cell>
          <cell r="M1504">
            <v>41824000</v>
          </cell>
        </row>
        <row r="1505">
          <cell r="B1505">
            <v>4</v>
          </cell>
          <cell r="D1505">
            <v>62012</v>
          </cell>
          <cell r="M1505">
            <v>45965384</v>
          </cell>
        </row>
        <row r="1506">
          <cell r="B1506">
            <v>4</v>
          </cell>
          <cell r="D1506">
            <v>62012</v>
          </cell>
          <cell r="M1506">
            <v>6700000</v>
          </cell>
        </row>
        <row r="1507">
          <cell r="B1507">
            <v>4</v>
          </cell>
          <cell r="D1507">
            <v>62015</v>
          </cell>
          <cell r="M1507">
            <v>30149998</v>
          </cell>
        </row>
        <row r="1508">
          <cell r="B1508">
            <v>4</v>
          </cell>
          <cell r="D1508">
            <v>62013</v>
          </cell>
          <cell r="M1508">
            <v>93442305</v>
          </cell>
        </row>
        <row r="1509">
          <cell r="B1509">
            <v>4</v>
          </cell>
          <cell r="D1509">
            <v>62014</v>
          </cell>
          <cell r="M1509">
            <v>83819231</v>
          </cell>
        </row>
        <row r="1510">
          <cell r="B1510">
            <v>4</v>
          </cell>
          <cell r="D1510">
            <v>62016</v>
          </cell>
          <cell r="M1510">
            <v>10000000</v>
          </cell>
        </row>
        <row r="1511">
          <cell r="B1511">
            <v>4</v>
          </cell>
          <cell r="D1511">
            <v>64011</v>
          </cell>
          <cell r="M1511">
            <v>41862616</v>
          </cell>
        </row>
        <row r="1512">
          <cell r="B1512">
            <v>4</v>
          </cell>
          <cell r="D1512">
            <v>64015</v>
          </cell>
          <cell r="M1512">
            <v>18414230</v>
          </cell>
        </row>
        <row r="1513">
          <cell r="B1513">
            <v>4</v>
          </cell>
          <cell r="D1513">
            <v>64012</v>
          </cell>
          <cell r="M1513">
            <v>43353846</v>
          </cell>
        </row>
        <row r="1514">
          <cell r="B1514">
            <v>4</v>
          </cell>
          <cell r="D1514" t="str">
            <v>64018</v>
          </cell>
          <cell r="M1514">
            <v>1500000</v>
          </cell>
        </row>
        <row r="1515">
          <cell r="B1515">
            <v>4</v>
          </cell>
          <cell r="D1515">
            <v>64016</v>
          </cell>
          <cell r="M1515">
            <v>5000000</v>
          </cell>
        </row>
        <row r="1516">
          <cell r="B1516">
            <v>4</v>
          </cell>
          <cell r="D1516">
            <v>65011</v>
          </cell>
          <cell r="M1516">
            <v>44770353</v>
          </cell>
        </row>
        <row r="1517">
          <cell r="B1517">
            <v>4</v>
          </cell>
          <cell r="D1517">
            <v>65015</v>
          </cell>
          <cell r="M1517">
            <v>22774346</v>
          </cell>
        </row>
        <row r="1518">
          <cell r="B1518">
            <v>4</v>
          </cell>
          <cell r="D1518">
            <v>65012</v>
          </cell>
          <cell r="M1518">
            <v>45525107</v>
          </cell>
        </row>
        <row r="1519">
          <cell r="B1519">
            <v>4</v>
          </cell>
          <cell r="D1519">
            <v>65012</v>
          </cell>
          <cell r="M1519">
            <v>7242308</v>
          </cell>
        </row>
        <row r="1520">
          <cell r="B1520">
            <v>4</v>
          </cell>
          <cell r="D1520">
            <v>65016</v>
          </cell>
          <cell r="M1520">
            <v>10000000</v>
          </cell>
        </row>
        <row r="1521">
          <cell r="B1521">
            <v>4</v>
          </cell>
          <cell r="D1521">
            <v>66011</v>
          </cell>
          <cell r="M1521">
            <v>60595807</v>
          </cell>
        </row>
        <row r="1522">
          <cell r="B1522">
            <v>4</v>
          </cell>
          <cell r="D1522">
            <v>66015</v>
          </cell>
          <cell r="M1522">
            <v>31068460</v>
          </cell>
        </row>
        <row r="1523">
          <cell r="B1523">
            <v>4</v>
          </cell>
          <cell r="D1523">
            <v>66012</v>
          </cell>
          <cell r="M1523">
            <v>69205771</v>
          </cell>
        </row>
        <row r="1524">
          <cell r="B1524">
            <v>4</v>
          </cell>
          <cell r="D1524" t="str">
            <v>66018</v>
          </cell>
          <cell r="M1524">
            <v>35807693</v>
          </cell>
        </row>
        <row r="1525">
          <cell r="B1525">
            <v>4</v>
          </cell>
          <cell r="D1525">
            <v>61011</v>
          </cell>
          <cell r="M1525">
            <v>1581650</v>
          </cell>
        </row>
        <row r="1526">
          <cell r="B1526">
            <v>4</v>
          </cell>
          <cell r="D1526">
            <v>61012</v>
          </cell>
          <cell r="M1526">
            <v>135570</v>
          </cell>
        </row>
        <row r="1527">
          <cell r="B1527">
            <v>4</v>
          </cell>
          <cell r="D1527">
            <v>61013</v>
          </cell>
          <cell r="M1527">
            <v>1419000</v>
          </cell>
        </row>
        <row r="1528">
          <cell r="B1528">
            <v>4</v>
          </cell>
          <cell r="D1528">
            <v>61014</v>
          </cell>
          <cell r="M1528">
            <v>1419000</v>
          </cell>
        </row>
        <row r="1529">
          <cell r="B1529">
            <v>4</v>
          </cell>
          <cell r="D1529">
            <v>61011</v>
          </cell>
          <cell r="M1529">
            <v>90380</v>
          </cell>
        </row>
        <row r="1530">
          <cell r="B1530">
            <v>4</v>
          </cell>
          <cell r="D1530">
            <v>61015</v>
          </cell>
          <cell r="M1530">
            <v>45190</v>
          </cell>
        </row>
        <row r="1531">
          <cell r="B1531">
            <v>4</v>
          </cell>
          <cell r="D1531">
            <v>61012</v>
          </cell>
          <cell r="M1531">
            <v>225760</v>
          </cell>
        </row>
        <row r="1532">
          <cell r="B1532">
            <v>4</v>
          </cell>
          <cell r="D1532">
            <v>61012</v>
          </cell>
          <cell r="M1532">
            <v>45190</v>
          </cell>
        </row>
        <row r="1533">
          <cell r="B1533">
            <v>4</v>
          </cell>
          <cell r="D1533">
            <v>61013</v>
          </cell>
          <cell r="M1533">
            <v>473000</v>
          </cell>
        </row>
        <row r="1534">
          <cell r="B1534">
            <v>4</v>
          </cell>
          <cell r="D1534">
            <v>61014</v>
          </cell>
          <cell r="M1534">
            <v>473000</v>
          </cell>
        </row>
        <row r="1535">
          <cell r="B1535">
            <v>4</v>
          </cell>
          <cell r="D1535">
            <v>61011</v>
          </cell>
          <cell r="M1535">
            <v>180760</v>
          </cell>
        </row>
        <row r="1536">
          <cell r="B1536">
            <v>4</v>
          </cell>
          <cell r="D1536">
            <v>61015</v>
          </cell>
          <cell r="M1536">
            <v>790825</v>
          </cell>
        </row>
        <row r="1537">
          <cell r="B1537">
            <v>4</v>
          </cell>
          <cell r="D1537">
            <v>61015</v>
          </cell>
          <cell r="M1537">
            <v>90380</v>
          </cell>
        </row>
        <row r="1538">
          <cell r="B1538">
            <v>4</v>
          </cell>
          <cell r="D1538">
            <v>61012</v>
          </cell>
          <cell r="M1538">
            <v>451520</v>
          </cell>
        </row>
        <row r="1539">
          <cell r="B1539">
            <v>4</v>
          </cell>
          <cell r="D1539">
            <v>61012</v>
          </cell>
          <cell r="M1539">
            <v>90380</v>
          </cell>
        </row>
        <row r="1540">
          <cell r="B1540">
            <v>4</v>
          </cell>
          <cell r="D1540">
            <v>61013</v>
          </cell>
          <cell r="M1540">
            <v>1462000</v>
          </cell>
        </row>
        <row r="1541">
          <cell r="B1541">
            <v>4</v>
          </cell>
          <cell r="D1541">
            <v>61014</v>
          </cell>
          <cell r="M1541">
            <v>1376000</v>
          </cell>
        </row>
        <row r="1542">
          <cell r="B1542">
            <v>4</v>
          </cell>
          <cell r="D1542">
            <v>61016</v>
          </cell>
          <cell r="M1542">
            <v>172000</v>
          </cell>
        </row>
        <row r="1543">
          <cell r="B1543">
            <v>4</v>
          </cell>
          <cell r="D1543">
            <v>61012</v>
          </cell>
          <cell r="M1543">
            <v>3950800</v>
          </cell>
        </row>
        <row r="1544">
          <cell r="B1544">
            <v>4</v>
          </cell>
          <cell r="D1544">
            <v>61012</v>
          </cell>
          <cell r="M1544">
            <v>790825</v>
          </cell>
        </row>
        <row r="1545">
          <cell r="B1545">
            <v>4</v>
          </cell>
          <cell r="D1545">
            <v>61013</v>
          </cell>
          <cell r="M1545">
            <v>8277500</v>
          </cell>
        </row>
        <row r="1546">
          <cell r="B1546">
            <v>4</v>
          </cell>
          <cell r="D1546">
            <v>61014</v>
          </cell>
          <cell r="M1546">
            <v>8277500</v>
          </cell>
        </row>
        <row r="1547">
          <cell r="B1547">
            <v>4</v>
          </cell>
          <cell r="D1547">
            <v>61011</v>
          </cell>
          <cell r="M1547">
            <v>271140</v>
          </cell>
        </row>
        <row r="1548">
          <cell r="B1548">
            <v>4</v>
          </cell>
          <cell r="D1548">
            <v>61015</v>
          </cell>
          <cell r="M1548">
            <v>135570</v>
          </cell>
        </row>
        <row r="1549">
          <cell r="B1549">
            <v>4</v>
          </cell>
          <cell r="D1549">
            <v>61012</v>
          </cell>
          <cell r="M1549">
            <v>677280</v>
          </cell>
        </row>
        <row r="1550">
          <cell r="B1550">
            <v>4</v>
          </cell>
          <cell r="D1550">
            <v>62011</v>
          </cell>
          <cell r="M1550">
            <v>875000</v>
          </cell>
        </row>
        <row r="1551">
          <cell r="B1551">
            <v>4</v>
          </cell>
          <cell r="D1551">
            <v>62011</v>
          </cell>
          <cell r="M1551">
            <v>271140</v>
          </cell>
        </row>
        <row r="1552">
          <cell r="B1552">
            <v>4</v>
          </cell>
          <cell r="D1552">
            <v>62012</v>
          </cell>
          <cell r="M1552">
            <v>677280</v>
          </cell>
        </row>
        <row r="1553">
          <cell r="B1553">
            <v>4</v>
          </cell>
          <cell r="D1553">
            <v>62012</v>
          </cell>
          <cell r="M1553">
            <v>135570</v>
          </cell>
        </row>
        <row r="1554">
          <cell r="B1554">
            <v>4</v>
          </cell>
          <cell r="D1554">
            <v>62015</v>
          </cell>
          <cell r="M1554">
            <v>677850</v>
          </cell>
        </row>
        <row r="1555">
          <cell r="B1555">
            <v>4</v>
          </cell>
          <cell r="D1555">
            <v>62013</v>
          </cell>
          <cell r="M1555">
            <v>1161000</v>
          </cell>
        </row>
        <row r="1556">
          <cell r="B1556">
            <v>4</v>
          </cell>
          <cell r="D1556">
            <v>62014</v>
          </cell>
          <cell r="M1556">
            <v>1548000</v>
          </cell>
        </row>
        <row r="1557">
          <cell r="B1557">
            <v>4</v>
          </cell>
          <cell r="D1557">
            <v>62016</v>
          </cell>
          <cell r="M1557">
            <v>258000</v>
          </cell>
        </row>
        <row r="1558">
          <cell r="B1558">
            <v>4</v>
          </cell>
          <cell r="D1558">
            <v>62011</v>
          </cell>
          <cell r="M1558">
            <v>50000</v>
          </cell>
        </row>
        <row r="1559">
          <cell r="B1559">
            <v>4</v>
          </cell>
          <cell r="D1559">
            <v>62011</v>
          </cell>
          <cell r="M1559">
            <v>90380</v>
          </cell>
        </row>
        <row r="1560">
          <cell r="B1560">
            <v>4</v>
          </cell>
          <cell r="D1560">
            <v>62012</v>
          </cell>
          <cell r="M1560">
            <v>225760</v>
          </cell>
        </row>
        <row r="1561">
          <cell r="B1561">
            <v>4</v>
          </cell>
          <cell r="D1561">
            <v>62011</v>
          </cell>
          <cell r="M1561">
            <v>1581650</v>
          </cell>
        </row>
        <row r="1562">
          <cell r="B1562">
            <v>4</v>
          </cell>
          <cell r="D1562">
            <v>62012</v>
          </cell>
          <cell r="M1562">
            <v>45190</v>
          </cell>
        </row>
        <row r="1563">
          <cell r="B1563">
            <v>4</v>
          </cell>
          <cell r="D1563">
            <v>62015</v>
          </cell>
          <cell r="M1563">
            <v>225950</v>
          </cell>
        </row>
        <row r="1564">
          <cell r="B1564">
            <v>4</v>
          </cell>
          <cell r="D1564">
            <v>62013</v>
          </cell>
          <cell r="M1564">
            <v>387000</v>
          </cell>
        </row>
        <row r="1565">
          <cell r="B1565">
            <v>4</v>
          </cell>
          <cell r="D1565">
            <v>62014</v>
          </cell>
          <cell r="M1565">
            <v>516000</v>
          </cell>
        </row>
        <row r="1566">
          <cell r="B1566">
            <v>4</v>
          </cell>
          <cell r="D1566">
            <v>62016</v>
          </cell>
          <cell r="M1566">
            <v>86000</v>
          </cell>
        </row>
        <row r="1567">
          <cell r="B1567">
            <v>4</v>
          </cell>
          <cell r="D1567">
            <v>62011</v>
          </cell>
          <cell r="M1567">
            <v>100000</v>
          </cell>
        </row>
        <row r="1568">
          <cell r="B1568">
            <v>4</v>
          </cell>
          <cell r="D1568">
            <v>62011</v>
          </cell>
          <cell r="M1568">
            <v>180760</v>
          </cell>
        </row>
        <row r="1569">
          <cell r="B1569">
            <v>4</v>
          </cell>
          <cell r="D1569">
            <v>62012</v>
          </cell>
          <cell r="M1569">
            <v>451520</v>
          </cell>
        </row>
        <row r="1570">
          <cell r="B1570">
            <v>4</v>
          </cell>
          <cell r="D1570">
            <v>62012</v>
          </cell>
          <cell r="M1570">
            <v>90380</v>
          </cell>
        </row>
        <row r="1571">
          <cell r="B1571">
            <v>4</v>
          </cell>
          <cell r="D1571">
            <v>62015</v>
          </cell>
          <cell r="M1571">
            <v>451900</v>
          </cell>
        </row>
        <row r="1572">
          <cell r="B1572">
            <v>4</v>
          </cell>
          <cell r="D1572">
            <v>62012</v>
          </cell>
          <cell r="M1572">
            <v>3950800</v>
          </cell>
        </row>
        <row r="1573">
          <cell r="B1573">
            <v>4</v>
          </cell>
          <cell r="D1573">
            <v>62013</v>
          </cell>
          <cell r="M1573">
            <v>1462000</v>
          </cell>
        </row>
        <row r="1574">
          <cell r="B1574">
            <v>4</v>
          </cell>
          <cell r="D1574">
            <v>62014</v>
          </cell>
          <cell r="M1574">
            <v>1548000</v>
          </cell>
        </row>
        <row r="1575">
          <cell r="B1575">
            <v>4</v>
          </cell>
          <cell r="D1575">
            <v>62016</v>
          </cell>
          <cell r="M1575">
            <v>172000</v>
          </cell>
        </row>
        <row r="1576">
          <cell r="B1576">
            <v>4</v>
          </cell>
          <cell r="D1576">
            <v>62012</v>
          </cell>
          <cell r="M1576">
            <v>790825</v>
          </cell>
        </row>
        <row r="1577">
          <cell r="B1577">
            <v>4</v>
          </cell>
          <cell r="D1577">
            <v>62015</v>
          </cell>
          <cell r="M1577">
            <v>3954125</v>
          </cell>
        </row>
        <row r="1578">
          <cell r="B1578">
            <v>4</v>
          </cell>
          <cell r="D1578">
            <v>62013</v>
          </cell>
          <cell r="M1578">
            <v>6772500</v>
          </cell>
        </row>
        <row r="1579">
          <cell r="B1579">
            <v>4</v>
          </cell>
          <cell r="D1579">
            <v>62014</v>
          </cell>
          <cell r="M1579">
            <v>9030000</v>
          </cell>
        </row>
        <row r="1580">
          <cell r="B1580">
            <v>4</v>
          </cell>
          <cell r="D1580">
            <v>62016</v>
          </cell>
          <cell r="M1580">
            <v>1505000</v>
          </cell>
        </row>
        <row r="1581">
          <cell r="B1581">
            <v>4</v>
          </cell>
          <cell r="D1581">
            <v>62011</v>
          </cell>
          <cell r="M1581">
            <v>150000</v>
          </cell>
        </row>
        <row r="1582">
          <cell r="B1582">
            <v>4</v>
          </cell>
          <cell r="D1582">
            <v>64011</v>
          </cell>
          <cell r="M1582">
            <v>875000</v>
          </cell>
        </row>
        <row r="1583">
          <cell r="B1583">
            <v>4</v>
          </cell>
          <cell r="D1583">
            <v>64016</v>
          </cell>
          <cell r="M1583">
            <v>129000</v>
          </cell>
        </row>
        <row r="1584">
          <cell r="B1584">
            <v>4</v>
          </cell>
          <cell r="D1584">
            <v>64011</v>
          </cell>
          <cell r="M1584">
            <v>50000</v>
          </cell>
        </row>
        <row r="1585">
          <cell r="B1585">
            <v>4</v>
          </cell>
          <cell r="D1585">
            <v>64011</v>
          </cell>
          <cell r="M1585">
            <v>135570</v>
          </cell>
        </row>
        <row r="1586">
          <cell r="B1586">
            <v>4</v>
          </cell>
          <cell r="D1586">
            <v>64015</v>
          </cell>
          <cell r="M1586">
            <v>90380</v>
          </cell>
        </row>
        <row r="1587">
          <cell r="B1587">
            <v>4</v>
          </cell>
          <cell r="D1587">
            <v>64012</v>
          </cell>
          <cell r="M1587">
            <v>225760</v>
          </cell>
        </row>
        <row r="1588">
          <cell r="B1588">
            <v>4</v>
          </cell>
          <cell r="D1588">
            <v>64016</v>
          </cell>
          <cell r="M1588">
            <v>43000</v>
          </cell>
        </row>
        <row r="1589">
          <cell r="B1589">
            <v>4</v>
          </cell>
          <cell r="D1589">
            <v>64011</v>
          </cell>
          <cell r="M1589">
            <v>371140</v>
          </cell>
        </row>
        <row r="1590">
          <cell r="B1590">
            <v>4</v>
          </cell>
          <cell r="D1590">
            <v>64015</v>
          </cell>
          <cell r="M1590">
            <v>271140</v>
          </cell>
        </row>
        <row r="1591">
          <cell r="B1591">
            <v>4</v>
          </cell>
          <cell r="D1591">
            <v>64012</v>
          </cell>
          <cell r="M1591">
            <v>451520</v>
          </cell>
        </row>
        <row r="1592">
          <cell r="B1592">
            <v>4</v>
          </cell>
          <cell r="D1592">
            <v>64016</v>
          </cell>
          <cell r="M1592">
            <v>86000</v>
          </cell>
        </row>
        <row r="1593">
          <cell r="B1593">
            <v>4</v>
          </cell>
          <cell r="D1593">
            <v>64011</v>
          </cell>
          <cell r="M1593">
            <v>2372475</v>
          </cell>
        </row>
        <row r="1594">
          <cell r="B1594">
            <v>4</v>
          </cell>
          <cell r="D1594">
            <v>64015</v>
          </cell>
          <cell r="M1594">
            <v>1581650</v>
          </cell>
        </row>
        <row r="1595">
          <cell r="B1595">
            <v>4</v>
          </cell>
          <cell r="D1595">
            <v>64012</v>
          </cell>
          <cell r="M1595">
            <v>3950800</v>
          </cell>
        </row>
        <row r="1596">
          <cell r="B1596">
            <v>4</v>
          </cell>
          <cell r="D1596">
            <v>64016</v>
          </cell>
          <cell r="M1596">
            <v>752500</v>
          </cell>
        </row>
        <row r="1597">
          <cell r="B1597">
            <v>4</v>
          </cell>
          <cell r="D1597">
            <v>64011</v>
          </cell>
          <cell r="M1597">
            <v>150000</v>
          </cell>
        </row>
        <row r="1598">
          <cell r="B1598">
            <v>4</v>
          </cell>
          <cell r="D1598">
            <v>64011</v>
          </cell>
          <cell r="M1598">
            <v>406710</v>
          </cell>
        </row>
        <row r="1599">
          <cell r="B1599">
            <v>4</v>
          </cell>
          <cell r="D1599">
            <v>64015</v>
          </cell>
          <cell r="M1599">
            <v>271140</v>
          </cell>
        </row>
        <row r="1600">
          <cell r="B1600">
            <v>4</v>
          </cell>
          <cell r="D1600">
            <v>64012</v>
          </cell>
          <cell r="M1600">
            <v>677280</v>
          </cell>
        </row>
        <row r="1601">
          <cell r="B1601">
            <v>4</v>
          </cell>
          <cell r="D1601">
            <v>65011</v>
          </cell>
          <cell r="M1601">
            <v>3247475</v>
          </cell>
        </row>
        <row r="1602">
          <cell r="B1602">
            <v>4</v>
          </cell>
          <cell r="D1602">
            <v>65016</v>
          </cell>
          <cell r="M1602">
            <v>129000</v>
          </cell>
        </row>
        <row r="1603">
          <cell r="B1603">
            <v>4</v>
          </cell>
          <cell r="D1603">
            <v>65011</v>
          </cell>
          <cell r="M1603">
            <v>185570</v>
          </cell>
        </row>
        <row r="1604">
          <cell r="B1604">
            <v>4</v>
          </cell>
          <cell r="D1604">
            <v>65015</v>
          </cell>
          <cell r="M1604">
            <v>135570</v>
          </cell>
        </row>
        <row r="1605">
          <cell r="B1605">
            <v>4</v>
          </cell>
          <cell r="D1605">
            <v>65012</v>
          </cell>
          <cell r="M1605">
            <v>90190</v>
          </cell>
        </row>
        <row r="1606">
          <cell r="B1606">
            <v>4</v>
          </cell>
          <cell r="D1606">
            <v>65012</v>
          </cell>
          <cell r="M1606">
            <v>45190</v>
          </cell>
        </row>
        <row r="1607">
          <cell r="B1607">
            <v>4</v>
          </cell>
          <cell r="D1607">
            <v>65016</v>
          </cell>
          <cell r="M1607">
            <v>43000</v>
          </cell>
        </row>
        <row r="1608">
          <cell r="B1608">
            <v>4</v>
          </cell>
          <cell r="D1608">
            <v>65011</v>
          </cell>
          <cell r="M1608">
            <v>371140</v>
          </cell>
        </row>
        <row r="1609">
          <cell r="B1609">
            <v>4</v>
          </cell>
          <cell r="D1609">
            <v>65015</v>
          </cell>
          <cell r="M1609">
            <v>271140</v>
          </cell>
        </row>
        <row r="1610">
          <cell r="B1610">
            <v>4</v>
          </cell>
          <cell r="D1610">
            <v>65012</v>
          </cell>
          <cell r="M1610">
            <v>541900</v>
          </cell>
        </row>
        <row r="1611">
          <cell r="B1611">
            <v>4</v>
          </cell>
          <cell r="D1611">
            <v>65012</v>
          </cell>
          <cell r="M1611">
            <v>90380</v>
          </cell>
        </row>
        <row r="1612">
          <cell r="B1612">
            <v>4</v>
          </cell>
          <cell r="D1612">
            <v>65015</v>
          </cell>
          <cell r="M1612">
            <v>2372475</v>
          </cell>
        </row>
        <row r="1613">
          <cell r="B1613">
            <v>4</v>
          </cell>
          <cell r="D1613">
            <v>65016</v>
          </cell>
          <cell r="M1613">
            <v>172000</v>
          </cell>
        </row>
        <row r="1614">
          <cell r="B1614">
            <v>4</v>
          </cell>
          <cell r="D1614">
            <v>65012</v>
          </cell>
          <cell r="M1614">
            <v>1578325</v>
          </cell>
        </row>
        <row r="1615">
          <cell r="B1615">
            <v>4</v>
          </cell>
          <cell r="D1615">
            <v>65012</v>
          </cell>
          <cell r="M1615">
            <v>790825</v>
          </cell>
        </row>
        <row r="1616">
          <cell r="B1616">
            <v>4</v>
          </cell>
          <cell r="D1616">
            <v>65016</v>
          </cell>
          <cell r="M1616">
            <v>752500</v>
          </cell>
        </row>
        <row r="1617">
          <cell r="B1617">
            <v>4</v>
          </cell>
          <cell r="D1617">
            <v>65011</v>
          </cell>
          <cell r="M1617">
            <v>556710</v>
          </cell>
        </row>
        <row r="1618">
          <cell r="B1618">
            <v>4</v>
          </cell>
          <cell r="D1618">
            <v>65015</v>
          </cell>
          <cell r="M1618">
            <v>406710</v>
          </cell>
        </row>
        <row r="1619">
          <cell r="B1619">
            <v>4</v>
          </cell>
          <cell r="D1619">
            <v>65012</v>
          </cell>
          <cell r="M1619">
            <v>270570</v>
          </cell>
        </row>
        <row r="1620">
          <cell r="B1620">
            <v>4</v>
          </cell>
          <cell r="D1620">
            <v>65012</v>
          </cell>
          <cell r="M1620">
            <v>135570</v>
          </cell>
        </row>
        <row r="1621">
          <cell r="B1621">
            <v>4</v>
          </cell>
          <cell r="D1621" t="str">
            <v>phí chuyển tiền/ chi phí C6</v>
          </cell>
          <cell r="M1621">
            <v>6530825</v>
          </cell>
        </row>
        <row r="1622">
          <cell r="B1622">
            <v>4</v>
          </cell>
          <cell r="D1622" t="str">
            <v>phí chuyển tiền/ chi phí C6</v>
          </cell>
          <cell r="M1622">
            <v>1119570</v>
          </cell>
        </row>
        <row r="1623">
          <cell r="B1623">
            <v>4</v>
          </cell>
          <cell r="D1623" t="str">
            <v>phí chuyển tiền/ chi phí C6</v>
          </cell>
          <cell r="M1623">
            <v>373190</v>
          </cell>
        </row>
        <row r="1624">
          <cell r="B1624">
            <v>4</v>
          </cell>
          <cell r="D1624" t="str">
            <v>phí chuyển tiền/ chi phí C6</v>
          </cell>
          <cell r="M1624">
            <v>1102260</v>
          </cell>
        </row>
        <row r="1625">
          <cell r="B1625">
            <v>4</v>
          </cell>
          <cell r="D1625">
            <v>66011</v>
          </cell>
          <cell r="M1625">
            <v>2806650</v>
          </cell>
        </row>
        <row r="1626">
          <cell r="B1626">
            <v>4</v>
          </cell>
          <cell r="D1626">
            <v>66015</v>
          </cell>
          <cell r="M1626">
            <v>180760</v>
          </cell>
        </row>
        <row r="1627">
          <cell r="B1627">
            <v>4</v>
          </cell>
          <cell r="D1627">
            <v>66012</v>
          </cell>
          <cell r="M1627">
            <v>316140</v>
          </cell>
        </row>
        <row r="1628">
          <cell r="B1628">
            <v>4</v>
          </cell>
          <cell r="D1628" t="str">
            <v>66018</v>
          </cell>
          <cell r="M1628">
            <v>225950</v>
          </cell>
        </row>
        <row r="1629">
          <cell r="B1629">
            <v>4</v>
          </cell>
          <cell r="D1629">
            <v>66011</v>
          </cell>
          <cell r="M1629">
            <v>511140</v>
          </cell>
        </row>
        <row r="1630">
          <cell r="B1630">
            <v>4</v>
          </cell>
          <cell r="D1630">
            <v>66015</v>
          </cell>
          <cell r="M1630">
            <v>361520</v>
          </cell>
        </row>
        <row r="1631">
          <cell r="B1631">
            <v>4</v>
          </cell>
          <cell r="D1631">
            <v>66012</v>
          </cell>
          <cell r="M1631">
            <v>722660</v>
          </cell>
        </row>
        <row r="1632">
          <cell r="B1632">
            <v>4</v>
          </cell>
          <cell r="D1632" t="str">
            <v>66018</v>
          </cell>
          <cell r="M1632">
            <v>451900</v>
          </cell>
        </row>
        <row r="1633">
          <cell r="B1633">
            <v>4</v>
          </cell>
          <cell r="D1633">
            <v>66015</v>
          </cell>
          <cell r="M1633">
            <v>3163300</v>
          </cell>
        </row>
        <row r="1634">
          <cell r="B1634">
            <v>4</v>
          </cell>
          <cell r="D1634">
            <v>66012</v>
          </cell>
          <cell r="M1634">
            <v>5532450</v>
          </cell>
        </row>
        <row r="1635">
          <cell r="B1635">
            <v>4</v>
          </cell>
          <cell r="D1635" t="str">
            <v>66018</v>
          </cell>
          <cell r="M1635">
            <v>3954125</v>
          </cell>
        </row>
        <row r="1636">
          <cell r="B1636">
            <v>4</v>
          </cell>
          <cell r="D1636">
            <v>66011</v>
          </cell>
          <cell r="M1636">
            <v>481140</v>
          </cell>
        </row>
        <row r="1637">
          <cell r="B1637">
            <v>4</v>
          </cell>
          <cell r="D1637">
            <v>66015</v>
          </cell>
          <cell r="M1637">
            <v>542280</v>
          </cell>
        </row>
        <row r="1638">
          <cell r="B1638">
            <v>4</v>
          </cell>
          <cell r="D1638">
            <v>66012</v>
          </cell>
          <cell r="M1638">
            <v>948420</v>
          </cell>
        </row>
        <row r="1639">
          <cell r="B1639">
            <v>4</v>
          </cell>
          <cell r="D1639" t="str">
            <v>66018</v>
          </cell>
          <cell r="M1639">
            <v>677850</v>
          </cell>
        </row>
        <row r="1640">
          <cell r="B1640">
            <v>4</v>
          </cell>
          <cell r="D1640">
            <v>66011</v>
          </cell>
          <cell r="M1640">
            <v>160380</v>
          </cell>
        </row>
        <row r="1641">
          <cell r="B1641">
            <v>4</v>
          </cell>
          <cell r="D1641">
            <v>61011</v>
          </cell>
          <cell r="M1641">
            <v>5000000</v>
          </cell>
        </row>
        <row r="1642">
          <cell r="B1642">
            <v>4</v>
          </cell>
          <cell r="D1642">
            <v>62011</v>
          </cell>
          <cell r="M1642">
            <v>5000000</v>
          </cell>
        </row>
        <row r="1643">
          <cell r="B1643">
            <v>4</v>
          </cell>
          <cell r="D1643" t="str">
            <v>phí chuyển tiền/ chi phí C6</v>
          </cell>
          <cell r="M1643">
            <v>100909</v>
          </cell>
        </row>
        <row r="1644">
          <cell r="B1644">
            <v>4</v>
          </cell>
          <cell r="D1644" t="str">
            <v>phí chuyển tiền/ chi phí C6</v>
          </cell>
          <cell r="M1644">
            <v>218698</v>
          </cell>
        </row>
        <row r="1645">
          <cell r="B1645">
            <v>4</v>
          </cell>
          <cell r="D1645" t="str">
            <v>phí chuyển tiền/ chi phí C6</v>
          </cell>
          <cell r="M1645">
            <v>772727</v>
          </cell>
        </row>
        <row r="1646">
          <cell r="B1646">
            <v>4</v>
          </cell>
          <cell r="D1646" t="str">
            <v>phí chuyển tiền/ chi phí C6</v>
          </cell>
          <cell r="M1646">
            <v>1190000</v>
          </cell>
        </row>
        <row r="1647">
          <cell r="B1647">
            <v>4</v>
          </cell>
          <cell r="D1647" t="str">
            <v>phí chuyển tiền/ chi phí C6</v>
          </cell>
          <cell r="M1647">
            <v>301545</v>
          </cell>
        </row>
        <row r="1648">
          <cell r="B1648">
            <v>4</v>
          </cell>
          <cell r="D1648" t="str">
            <v>phí chuyển tiền/ chi phí C6</v>
          </cell>
          <cell r="M1648">
            <v>1145300</v>
          </cell>
        </row>
        <row r="1649">
          <cell r="B1649">
            <v>4</v>
          </cell>
          <cell r="D1649">
            <v>61220</v>
          </cell>
          <cell r="M1649"/>
        </row>
        <row r="1650">
          <cell r="B1650">
            <v>4</v>
          </cell>
          <cell r="D1650">
            <v>61220</v>
          </cell>
          <cell r="M1650">
            <v>1050000</v>
          </cell>
        </row>
        <row r="1651">
          <cell r="B1651">
            <v>4</v>
          </cell>
          <cell r="D1651">
            <v>61150</v>
          </cell>
          <cell r="M1651">
            <v>1554545</v>
          </cell>
        </row>
        <row r="1652">
          <cell r="B1652">
            <v>4</v>
          </cell>
          <cell r="D1652">
            <v>61190</v>
          </cell>
          <cell r="M1652">
            <v>815000</v>
          </cell>
        </row>
        <row r="1653">
          <cell r="B1653">
            <v>4</v>
          </cell>
          <cell r="D1653">
            <v>62190</v>
          </cell>
          <cell r="M1653">
            <v>815000</v>
          </cell>
        </row>
        <row r="1654">
          <cell r="B1654">
            <v>4</v>
          </cell>
          <cell r="D1654" t="str">
            <v>0000</v>
          </cell>
          <cell r="M1654">
            <v>2641260</v>
          </cell>
        </row>
        <row r="1655">
          <cell r="B1655">
            <v>4</v>
          </cell>
          <cell r="D1655">
            <v>62060</v>
          </cell>
          <cell r="M1655">
            <v>1314060</v>
          </cell>
        </row>
        <row r="1656">
          <cell r="B1656">
            <v>4</v>
          </cell>
          <cell r="D1656" t="str">
            <v>0000</v>
          </cell>
          <cell r="M1656">
            <v>6131737</v>
          </cell>
        </row>
        <row r="1657">
          <cell r="B1657">
            <v>4</v>
          </cell>
          <cell r="D1657" t="str">
            <v>0000</v>
          </cell>
          <cell r="M1657">
            <v>91375179</v>
          </cell>
        </row>
        <row r="1658">
          <cell r="B1658">
            <v>4</v>
          </cell>
          <cell r="D1658">
            <v>64150</v>
          </cell>
          <cell r="M1658">
            <v>409091</v>
          </cell>
        </row>
        <row r="1659">
          <cell r="B1659">
            <v>4</v>
          </cell>
          <cell r="D1659">
            <v>65100</v>
          </cell>
          <cell r="M1659">
            <v>14320000</v>
          </cell>
        </row>
        <row r="1660">
          <cell r="B1660">
            <v>4</v>
          </cell>
          <cell r="D1660">
            <v>65040</v>
          </cell>
          <cell r="M1660">
            <v>101355982</v>
          </cell>
        </row>
        <row r="1661">
          <cell r="B1661">
            <v>4</v>
          </cell>
          <cell r="D1661">
            <v>65050</v>
          </cell>
          <cell r="M1661">
            <v>48082560</v>
          </cell>
        </row>
        <row r="1662">
          <cell r="B1662">
            <v>4</v>
          </cell>
          <cell r="D1662">
            <v>65050</v>
          </cell>
          <cell r="M1662">
            <v>54776880</v>
          </cell>
        </row>
        <row r="1663">
          <cell r="B1663">
            <v>4</v>
          </cell>
          <cell r="D1663">
            <v>65030</v>
          </cell>
          <cell r="M1663">
            <v>108060000</v>
          </cell>
        </row>
        <row r="1664">
          <cell r="B1664">
            <v>4</v>
          </cell>
          <cell r="D1664">
            <v>66130</v>
          </cell>
          <cell r="M1664">
            <v>1492750</v>
          </cell>
        </row>
        <row r="1665">
          <cell r="B1665">
            <v>4</v>
          </cell>
          <cell r="D1665">
            <v>66091</v>
          </cell>
          <cell r="M1665">
            <v>3185000</v>
          </cell>
        </row>
        <row r="1666">
          <cell r="B1666">
            <v>4</v>
          </cell>
          <cell r="D1666">
            <v>66091</v>
          </cell>
          <cell r="M1666">
            <v>6977000</v>
          </cell>
        </row>
        <row r="1667">
          <cell r="B1667">
            <v>4</v>
          </cell>
          <cell r="D1667">
            <v>66091</v>
          </cell>
          <cell r="M1667">
            <v>600000</v>
          </cell>
        </row>
        <row r="1668">
          <cell r="B1668">
            <v>4</v>
          </cell>
          <cell r="D1668">
            <v>66091</v>
          </cell>
          <cell r="M1668">
            <v>440000</v>
          </cell>
        </row>
        <row r="1669">
          <cell r="B1669">
            <v>4</v>
          </cell>
          <cell r="D1669">
            <v>66030</v>
          </cell>
          <cell r="M1669">
            <v>43200000</v>
          </cell>
        </row>
        <row r="1670">
          <cell r="B1670">
            <v>4</v>
          </cell>
          <cell r="D1670">
            <v>66030</v>
          </cell>
          <cell r="M1670">
            <v>41472000</v>
          </cell>
        </row>
        <row r="1671">
          <cell r="B1671">
            <v>4</v>
          </cell>
          <cell r="D1671"/>
          <cell r="M1671"/>
        </row>
        <row r="1672">
          <cell r="B1672">
            <v>4</v>
          </cell>
          <cell r="D1672"/>
          <cell r="M1672"/>
        </row>
        <row r="1673">
          <cell r="B1673">
            <v>4</v>
          </cell>
          <cell r="D1673"/>
          <cell r="M1673"/>
        </row>
        <row r="1674">
          <cell r="B1674">
            <v>4</v>
          </cell>
          <cell r="D1674"/>
          <cell r="M1674"/>
        </row>
        <row r="1675">
          <cell r="B1675">
            <v>4</v>
          </cell>
          <cell r="D1675"/>
          <cell r="M1675"/>
        </row>
        <row r="1676">
          <cell r="B1676">
            <v>4</v>
          </cell>
          <cell r="D1676"/>
          <cell r="M1676"/>
        </row>
        <row r="1677">
          <cell r="B1677">
            <v>4</v>
          </cell>
          <cell r="D1677"/>
          <cell r="M1677"/>
        </row>
        <row r="1678">
          <cell r="B1678">
            <v>4</v>
          </cell>
          <cell r="D1678"/>
          <cell r="M1678"/>
        </row>
        <row r="1679">
          <cell r="B1679">
            <v>4</v>
          </cell>
          <cell r="D1679"/>
          <cell r="M1679">
            <v>62990577</v>
          </cell>
        </row>
        <row r="1680">
          <cell r="B1680">
            <v>4</v>
          </cell>
          <cell r="D1680"/>
          <cell r="M1680"/>
        </row>
        <row r="1681">
          <cell r="B1681">
            <v>4</v>
          </cell>
          <cell r="D1681"/>
          <cell r="M1681"/>
        </row>
        <row r="1682">
          <cell r="B1682">
            <v>4</v>
          </cell>
          <cell r="D1682"/>
          <cell r="M1682"/>
        </row>
        <row r="1683">
          <cell r="B1683">
            <v>4</v>
          </cell>
          <cell r="D1683"/>
          <cell r="M1683"/>
        </row>
        <row r="1684">
          <cell r="B1684">
            <v>4</v>
          </cell>
          <cell r="D1684"/>
          <cell r="M1684"/>
        </row>
        <row r="1685">
          <cell r="B1685">
            <v>4</v>
          </cell>
          <cell r="D1685"/>
          <cell r="M1685"/>
        </row>
        <row r="1686">
          <cell r="B1686">
            <v>4</v>
          </cell>
          <cell r="D1686"/>
          <cell r="M1686"/>
        </row>
        <row r="1687">
          <cell r="B1687">
            <v>4</v>
          </cell>
          <cell r="D1687"/>
          <cell r="M1687">
            <v>45920137</v>
          </cell>
        </row>
        <row r="1688">
          <cell r="B1688">
            <v>4</v>
          </cell>
          <cell r="D1688"/>
          <cell r="M1688"/>
        </row>
        <row r="1689">
          <cell r="B1689">
            <v>4</v>
          </cell>
          <cell r="D1689"/>
          <cell r="M1689"/>
        </row>
        <row r="1690">
          <cell r="B1690">
            <v>4</v>
          </cell>
          <cell r="D1690"/>
          <cell r="M1690"/>
        </row>
        <row r="1691">
          <cell r="B1691">
            <v>4</v>
          </cell>
          <cell r="D1691"/>
          <cell r="M1691"/>
        </row>
        <row r="1692">
          <cell r="B1692">
            <v>4</v>
          </cell>
          <cell r="D1692"/>
          <cell r="M1692"/>
        </row>
        <row r="1693">
          <cell r="B1693">
            <v>4</v>
          </cell>
          <cell r="D1693"/>
          <cell r="M1693"/>
        </row>
        <row r="1694">
          <cell r="B1694">
            <v>4</v>
          </cell>
          <cell r="D1694"/>
          <cell r="M1694">
            <v>12563679</v>
          </cell>
        </row>
        <row r="1695">
          <cell r="B1695">
            <v>4</v>
          </cell>
          <cell r="D1695"/>
          <cell r="M1695"/>
        </row>
        <row r="1696">
          <cell r="B1696">
            <v>4</v>
          </cell>
          <cell r="D1696"/>
          <cell r="M1696"/>
        </row>
        <row r="1697">
          <cell r="B1697">
            <v>4</v>
          </cell>
          <cell r="D1697"/>
          <cell r="M1697"/>
        </row>
        <row r="1698">
          <cell r="B1698">
            <v>4</v>
          </cell>
          <cell r="D1698"/>
          <cell r="M1698"/>
        </row>
        <row r="1699">
          <cell r="B1699">
            <v>4</v>
          </cell>
          <cell r="D1699"/>
          <cell r="M1699"/>
        </row>
        <row r="1700">
          <cell r="B1700">
            <v>4</v>
          </cell>
          <cell r="D1700"/>
          <cell r="M1700">
            <v>23431105</v>
          </cell>
        </row>
        <row r="1701">
          <cell r="B1701">
            <v>4</v>
          </cell>
          <cell r="D1701"/>
          <cell r="M1701"/>
        </row>
        <row r="1702">
          <cell r="B1702">
            <v>4</v>
          </cell>
          <cell r="D1702"/>
          <cell r="M1702"/>
        </row>
        <row r="1703">
          <cell r="B1703">
            <v>4</v>
          </cell>
          <cell r="D1703"/>
          <cell r="M1703"/>
        </row>
        <row r="1704">
          <cell r="B1704">
            <v>4</v>
          </cell>
          <cell r="D1704"/>
          <cell r="M1704"/>
        </row>
        <row r="1705">
          <cell r="B1705">
            <v>4</v>
          </cell>
          <cell r="D1705"/>
          <cell r="M1705"/>
        </row>
        <row r="1706">
          <cell r="B1706">
            <v>4</v>
          </cell>
          <cell r="D1706"/>
          <cell r="M1706">
            <v>57467022</v>
          </cell>
        </row>
        <row r="1707">
          <cell r="B1707">
            <v>4</v>
          </cell>
          <cell r="D1707"/>
          <cell r="M1707"/>
        </row>
        <row r="1708">
          <cell r="B1708">
            <v>4</v>
          </cell>
          <cell r="D1708" t="str">
            <v>phí chuyển tiền/ chi phí C6</v>
          </cell>
          <cell r="M1708"/>
        </row>
        <row r="1709">
          <cell r="B1709">
            <v>4</v>
          </cell>
          <cell r="D1709" t="str">
            <v>phí chuyển tiền/ chi phí C6</v>
          </cell>
          <cell r="M1709"/>
        </row>
        <row r="1710">
          <cell r="B1710">
            <v>4</v>
          </cell>
          <cell r="D1710" t="str">
            <v>phí chuyển tiền/ chi phí C6</v>
          </cell>
          <cell r="M1710"/>
        </row>
        <row r="1711">
          <cell r="B1711">
            <v>4</v>
          </cell>
          <cell r="D1711"/>
          <cell r="M1711">
            <v>43200000</v>
          </cell>
        </row>
        <row r="1712">
          <cell r="B1712">
            <v>4</v>
          </cell>
          <cell r="D1712"/>
          <cell r="M1712"/>
        </row>
        <row r="1713">
          <cell r="B1713">
            <v>4</v>
          </cell>
          <cell r="D1713"/>
          <cell r="M1713"/>
        </row>
        <row r="1714">
          <cell r="B1714">
            <v>4</v>
          </cell>
          <cell r="D1714"/>
          <cell r="M1714">
            <v>3185000</v>
          </cell>
        </row>
        <row r="1715">
          <cell r="B1715">
            <v>4</v>
          </cell>
          <cell r="D1715"/>
          <cell r="M1715"/>
        </row>
        <row r="1716">
          <cell r="B1716">
            <v>4</v>
          </cell>
          <cell r="D1716"/>
          <cell r="M1716"/>
        </row>
        <row r="1717">
          <cell r="B1717">
            <v>4</v>
          </cell>
          <cell r="D1717">
            <v>61050</v>
          </cell>
          <cell r="M1717">
            <v>63006429</v>
          </cell>
        </row>
        <row r="1718">
          <cell r="B1718">
            <v>4</v>
          </cell>
          <cell r="D1718">
            <v>61050</v>
          </cell>
          <cell r="M1718">
            <v>86910329</v>
          </cell>
        </row>
        <row r="1719">
          <cell r="B1719">
            <v>4</v>
          </cell>
          <cell r="D1719">
            <v>65160</v>
          </cell>
          <cell r="M1719">
            <v>8000000</v>
          </cell>
        </row>
        <row r="1720">
          <cell r="B1720">
            <v>3</v>
          </cell>
          <cell r="D1720">
            <v>64030</v>
          </cell>
          <cell r="M1720">
            <v>124200000</v>
          </cell>
        </row>
        <row r="1721">
          <cell r="B1721">
            <v>4</v>
          </cell>
          <cell r="D1721">
            <v>64030</v>
          </cell>
          <cell r="M1721">
            <v>129960000</v>
          </cell>
        </row>
        <row r="1722">
          <cell r="B1722">
            <v>3</v>
          </cell>
          <cell r="D1722">
            <v>65060</v>
          </cell>
          <cell r="M1722">
            <v>11398570</v>
          </cell>
        </row>
        <row r="1723">
          <cell r="B1723">
            <v>3</v>
          </cell>
          <cell r="D1723">
            <v>65060</v>
          </cell>
          <cell r="M1723">
            <v>1139857</v>
          </cell>
        </row>
        <row r="1724">
          <cell r="B1724">
            <v>3</v>
          </cell>
          <cell r="D1724">
            <v>65060</v>
          </cell>
          <cell r="M1724">
            <v>39186940</v>
          </cell>
        </row>
        <row r="1725">
          <cell r="B1725">
            <v>3</v>
          </cell>
          <cell r="D1725">
            <v>65060</v>
          </cell>
          <cell r="M1725">
            <v>3918694</v>
          </cell>
        </row>
        <row r="1726">
          <cell r="B1726">
            <v>4</v>
          </cell>
          <cell r="D1726">
            <v>62100</v>
          </cell>
          <cell r="M1726">
            <v>22000000</v>
          </cell>
        </row>
        <row r="1727">
          <cell r="B1727">
            <v>5</v>
          </cell>
          <cell r="D1727">
            <v>62100</v>
          </cell>
          <cell r="M1727">
            <v>22000000</v>
          </cell>
        </row>
        <row r="1728">
          <cell r="B1728">
            <v>5</v>
          </cell>
          <cell r="M1728">
            <v>19800</v>
          </cell>
        </row>
        <row r="1729">
          <cell r="B1729">
            <v>5</v>
          </cell>
          <cell r="M1729">
            <v>22000</v>
          </cell>
        </row>
        <row r="1730">
          <cell r="B1730">
            <v>5</v>
          </cell>
          <cell r="M1730">
            <v>22000</v>
          </cell>
        </row>
        <row r="1731">
          <cell r="B1731">
            <v>5</v>
          </cell>
          <cell r="M1731">
            <v>47638</v>
          </cell>
        </row>
        <row r="1732">
          <cell r="B1732">
            <v>5</v>
          </cell>
          <cell r="M1732">
            <v>22000</v>
          </cell>
        </row>
        <row r="1733">
          <cell r="B1733">
            <v>5</v>
          </cell>
          <cell r="M1733">
            <v>10000000</v>
          </cell>
        </row>
        <row r="1734">
          <cell r="B1734">
            <v>5</v>
          </cell>
          <cell r="M1734">
            <v>2500000</v>
          </cell>
        </row>
        <row r="1735">
          <cell r="B1735">
            <v>5</v>
          </cell>
          <cell r="M1735">
            <v>1480000</v>
          </cell>
        </row>
        <row r="1736">
          <cell r="B1736">
            <v>5</v>
          </cell>
          <cell r="M1736">
            <v>11000</v>
          </cell>
        </row>
        <row r="1737">
          <cell r="B1737">
            <v>5</v>
          </cell>
          <cell r="M1737">
            <v>11000</v>
          </cell>
        </row>
        <row r="1738">
          <cell r="B1738">
            <v>5</v>
          </cell>
          <cell r="M1738">
            <v>624800</v>
          </cell>
        </row>
        <row r="1739">
          <cell r="B1739">
            <v>5</v>
          </cell>
          <cell r="M1739">
            <v>2400000</v>
          </cell>
        </row>
        <row r="1740">
          <cell r="B1740">
            <v>5</v>
          </cell>
          <cell r="M1740">
            <v>11000</v>
          </cell>
        </row>
        <row r="1741">
          <cell r="B1741">
            <v>5</v>
          </cell>
          <cell r="M1741">
            <v>11000</v>
          </cell>
        </row>
        <row r="1742">
          <cell r="B1742">
            <v>5</v>
          </cell>
          <cell r="M1742">
            <v>5350000</v>
          </cell>
        </row>
        <row r="1743">
          <cell r="B1743">
            <v>5</v>
          </cell>
          <cell r="M1743">
            <v>51877</v>
          </cell>
        </row>
        <row r="1744">
          <cell r="B1744">
            <v>5</v>
          </cell>
          <cell r="M1744">
            <v>22000</v>
          </cell>
        </row>
        <row r="1745">
          <cell r="B1745">
            <v>5</v>
          </cell>
          <cell r="M1745">
            <v>54749</v>
          </cell>
        </row>
        <row r="1746">
          <cell r="B1746">
            <v>5</v>
          </cell>
          <cell r="M1746">
            <v>272822</v>
          </cell>
        </row>
        <row r="1747">
          <cell r="B1747">
            <v>5</v>
          </cell>
          <cell r="M1747">
            <v>202634</v>
          </cell>
        </row>
        <row r="1748">
          <cell r="B1748">
            <v>4</v>
          </cell>
          <cell r="D1748">
            <v>62180</v>
          </cell>
          <cell r="M1748">
            <v>275000</v>
          </cell>
        </row>
        <row r="1749">
          <cell r="B1749">
            <v>4</v>
          </cell>
          <cell r="D1749">
            <v>62180</v>
          </cell>
          <cell r="M1749">
            <v>181590</v>
          </cell>
        </row>
        <row r="1750">
          <cell r="B1750">
            <v>4</v>
          </cell>
          <cell r="D1750">
            <v>62180</v>
          </cell>
          <cell r="M1750">
            <v>194707</v>
          </cell>
        </row>
        <row r="1751">
          <cell r="B1751">
            <v>5</v>
          </cell>
          <cell r="M1751">
            <v>14234</v>
          </cell>
        </row>
        <row r="1752">
          <cell r="B1752">
            <v>5</v>
          </cell>
          <cell r="M1752">
            <v>11000</v>
          </cell>
        </row>
        <row r="1753">
          <cell r="B1753">
            <v>5</v>
          </cell>
          <cell r="M1753">
            <v>22000</v>
          </cell>
        </row>
        <row r="1754">
          <cell r="B1754">
            <v>5</v>
          </cell>
          <cell r="M1754">
            <v>22000</v>
          </cell>
        </row>
        <row r="1755">
          <cell r="B1755">
            <v>5</v>
          </cell>
          <cell r="M1755">
            <v>22000</v>
          </cell>
        </row>
        <row r="1756">
          <cell r="B1756">
            <v>5</v>
          </cell>
          <cell r="M1756">
            <v>22000</v>
          </cell>
        </row>
        <row r="1757">
          <cell r="B1757">
            <v>5</v>
          </cell>
          <cell r="M1757">
            <v>24807</v>
          </cell>
        </row>
        <row r="1758">
          <cell r="B1758">
            <v>5</v>
          </cell>
          <cell r="M1758">
            <v>22000</v>
          </cell>
        </row>
        <row r="1759">
          <cell r="B1759">
            <v>5</v>
          </cell>
          <cell r="M1759">
            <v>86898</v>
          </cell>
        </row>
        <row r="1760">
          <cell r="B1760">
            <v>5</v>
          </cell>
          <cell r="M1760"/>
        </row>
        <row r="1761">
          <cell r="B1761">
            <v>5</v>
          </cell>
          <cell r="M1761">
            <v>600000</v>
          </cell>
        </row>
        <row r="1762">
          <cell r="B1762">
            <v>5</v>
          </cell>
          <cell r="M1762">
            <v>956364</v>
          </cell>
        </row>
        <row r="1763">
          <cell r="B1763">
            <v>5</v>
          </cell>
          <cell r="M1763">
            <v>1050000</v>
          </cell>
        </row>
        <row r="1764">
          <cell r="B1764">
            <v>5</v>
          </cell>
          <cell r="M1764">
            <v>456541</v>
          </cell>
        </row>
        <row r="1765">
          <cell r="B1765">
            <v>5</v>
          </cell>
          <cell r="M1765">
            <v>535409</v>
          </cell>
        </row>
        <row r="1766">
          <cell r="B1766">
            <v>5</v>
          </cell>
          <cell r="M1766">
            <v>584091</v>
          </cell>
        </row>
        <row r="1767">
          <cell r="B1767">
            <v>5</v>
          </cell>
          <cell r="M1767">
            <v>318182</v>
          </cell>
        </row>
        <row r="1768">
          <cell r="B1768">
            <v>5</v>
          </cell>
          <cell r="M1768">
            <v>10000</v>
          </cell>
        </row>
        <row r="1769">
          <cell r="B1769">
            <v>5</v>
          </cell>
          <cell r="M1769">
            <v>11000</v>
          </cell>
        </row>
        <row r="1770">
          <cell r="B1770">
            <v>5</v>
          </cell>
          <cell r="M1770">
            <v>12000</v>
          </cell>
        </row>
        <row r="1771">
          <cell r="B1771">
            <v>5</v>
          </cell>
          <cell r="M1771">
            <v>37167</v>
          </cell>
        </row>
        <row r="1772">
          <cell r="B1772">
            <v>5</v>
          </cell>
          <cell r="M1772">
            <v>11000</v>
          </cell>
        </row>
        <row r="1773">
          <cell r="B1773">
            <v>5</v>
          </cell>
          <cell r="M1773">
            <v>11168</v>
          </cell>
        </row>
        <row r="1774">
          <cell r="B1774">
            <v>5</v>
          </cell>
          <cell r="M1774">
            <v>20000</v>
          </cell>
        </row>
        <row r="1775">
          <cell r="B1775">
            <v>5</v>
          </cell>
          <cell r="M1775">
            <v>977815</v>
          </cell>
        </row>
        <row r="1776">
          <cell r="B1776">
            <v>5</v>
          </cell>
          <cell r="M1776">
            <v>11000</v>
          </cell>
        </row>
        <row r="1777">
          <cell r="B1777">
            <v>5</v>
          </cell>
          <cell r="M1777">
            <v>11000</v>
          </cell>
        </row>
        <row r="1778">
          <cell r="B1778">
            <v>5</v>
          </cell>
          <cell r="M1778">
            <v>22000</v>
          </cell>
        </row>
        <row r="1779">
          <cell r="B1779">
            <v>5</v>
          </cell>
          <cell r="M1779">
            <v>22000</v>
          </cell>
        </row>
        <row r="1780">
          <cell r="B1780">
            <v>5</v>
          </cell>
          <cell r="D1780">
            <v>62020</v>
          </cell>
          <cell r="M1780">
            <v>11500000</v>
          </cell>
        </row>
        <row r="1781">
          <cell r="B1781">
            <v>5</v>
          </cell>
          <cell r="M1781">
            <v>20000000</v>
          </cell>
        </row>
        <row r="1782">
          <cell r="B1782">
            <v>5</v>
          </cell>
          <cell r="D1782">
            <v>62020</v>
          </cell>
          <cell r="M1782">
            <v>20000000</v>
          </cell>
        </row>
        <row r="1783">
          <cell r="B1783">
            <v>5</v>
          </cell>
          <cell r="M1783">
            <v>500000</v>
          </cell>
        </row>
        <row r="1784">
          <cell r="B1784">
            <v>5</v>
          </cell>
          <cell r="M1784">
            <v>400000</v>
          </cell>
        </row>
        <row r="1785">
          <cell r="B1785">
            <v>5</v>
          </cell>
          <cell r="M1785">
            <v>175000</v>
          </cell>
        </row>
        <row r="1786">
          <cell r="B1786">
            <v>5</v>
          </cell>
          <cell r="M1786">
            <v>2000000</v>
          </cell>
        </row>
        <row r="1787">
          <cell r="B1787">
            <v>5</v>
          </cell>
          <cell r="M1787">
            <v>2272000</v>
          </cell>
        </row>
        <row r="1788">
          <cell r="B1788">
            <v>5</v>
          </cell>
          <cell r="D1788" t="str">
            <v>0000</v>
          </cell>
          <cell r="M1788">
            <v>581938</v>
          </cell>
        </row>
        <row r="1789">
          <cell r="B1789">
            <v>5</v>
          </cell>
          <cell r="D1789" t="str">
            <v>0000</v>
          </cell>
          <cell r="M1789">
            <v>249666</v>
          </cell>
        </row>
        <row r="1790">
          <cell r="B1790">
            <v>5</v>
          </cell>
          <cell r="D1790" t="str">
            <v>0000</v>
          </cell>
          <cell r="M1790">
            <v>349131</v>
          </cell>
        </row>
        <row r="1791">
          <cell r="B1791">
            <v>5</v>
          </cell>
          <cell r="D1791" t="str">
            <v>0000</v>
          </cell>
          <cell r="M1791">
            <v>326527</v>
          </cell>
        </row>
        <row r="1792">
          <cell r="B1792">
            <v>5</v>
          </cell>
          <cell r="D1792" t="str">
            <v>0000</v>
          </cell>
          <cell r="M1792">
            <v>508183</v>
          </cell>
        </row>
        <row r="1793">
          <cell r="B1793">
            <v>4</v>
          </cell>
          <cell r="D1793">
            <v>62220</v>
          </cell>
          <cell r="M1793">
            <v>338956</v>
          </cell>
        </row>
        <row r="1794">
          <cell r="B1794">
            <v>4</v>
          </cell>
          <cell r="D1794">
            <v>62220</v>
          </cell>
          <cell r="M1794">
            <v>249221</v>
          </cell>
        </row>
        <row r="1795">
          <cell r="B1795">
            <v>4</v>
          </cell>
          <cell r="D1795">
            <v>62220</v>
          </cell>
          <cell r="M1795">
            <v>139080</v>
          </cell>
        </row>
        <row r="1796">
          <cell r="B1796">
            <v>4</v>
          </cell>
          <cell r="D1796">
            <v>62220</v>
          </cell>
          <cell r="M1796">
            <v>141780</v>
          </cell>
        </row>
        <row r="1797">
          <cell r="B1797">
            <v>5</v>
          </cell>
          <cell r="D1797" t="str">
            <v>0000</v>
          </cell>
          <cell r="M1797">
            <v>3109091</v>
          </cell>
        </row>
        <row r="1798">
          <cell r="B1798">
            <v>5</v>
          </cell>
          <cell r="D1798" t="str">
            <v>0000</v>
          </cell>
          <cell r="M1798">
            <v>1280000</v>
          </cell>
        </row>
        <row r="1799">
          <cell r="B1799">
            <v>5</v>
          </cell>
          <cell r="M1799">
            <v>1301950</v>
          </cell>
        </row>
        <row r="1800">
          <cell r="B1800">
            <v>5</v>
          </cell>
          <cell r="M1800">
            <v>1705186</v>
          </cell>
        </row>
        <row r="1801">
          <cell r="B1801">
            <v>5</v>
          </cell>
          <cell r="M1801">
            <v>11000</v>
          </cell>
        </row>
        <row r="1802">
          <cell r="B1802">
            <v>5</v>
          </cell>
          <cell r="M1802">
            <v>14566</v>
          </cell>
        </row>
        <row r="1803">
          <cell r="B1803">
            <v>5</v>
          </cell>
          <cell r="M1803">
            <v>11000</v>
          </cell>
        </row>
        <row r="1804">
          <cell r="B1804">
            <v>5</v>
          </cell>
          <cell r="M1804">
            <v>22000</v>
          </cell>
        </row>
        <row r="1805">
          <cell r="B1805">
            <v>5</v>
          </cell>
          <cell r="M1805">
            <v>11000</v>
          </cell>
        </row>
        <row r="1806">
          <cell r="B1806">
            <v>5</v>
          </cell>
          <cell r="M1806">
            <v>22000</v>
          </cell>
        </row>
        <row r="1807">
          <cell r="B1807">
            <v>5</v>
          </cell>
          <cell r="M1807">
            <v>1476500</v>
          </cell>
        </row>
        <row r="1808">
          <cell r="B1808">
            <v>5</v>
          </cell>
          <cell r="D1808">
            <v>62130</v>
          </cell>
          <cell r="M1808">
            <v>1110850</v>
          </cell>
        </row>
        <row r="1809">
          <cell r="B1809">
            <v>5</v>
          </cell>
          <cell r="M1809">
            <v>1656300</v>
          </cell>
        </row>
        <row r="1810">
          <cell r="B1810">
            <v>5</v>
          </cell>
          <cell r="M1810">
            <v>22000</v>
          </cell>
        </row>
        <row r="1811">
          <cell r="B1811">
            <v>5</v>
          </cell>
          <cell r="M1811">
            <v>11000</v>
          </cell>
        </row>
        <row r="1812">
          <cell r="B1812">
            <v>5</v>
          </cell>
          <cell r="M1812">
            <v>11000</v>
          </cell>
        </row>
        <row r="1813">
          <cell r="B1813">
            <v>5</v>
          </cell>
          <cell r="M1813">
            <v>2077726</v>
          </cell>
        </row>
        <row r="1814">
          <cell r="B1814">
            <v>5</v>
          </cell>
          <cell r="M1814">
            <v>721500</v>
          </cell>
        </row>
        <row r="1815">
          <cell r="B1815">
            <v>5</v>
          </cell>
          <cell r="M1815">
            <v>1498000</v>
          </cell>
        </row>
        <row r="1816">
          <cell r="B1816">
            <v>5</v>
          </cell>
          <cell r="M1816">
            <v>11000</v>
          </cell>
        </row>
        <row r="1817">
          <cell r="B1817">
            <v>5</v>
          </cell>
          <cell r="M1817">
            <v>11000</v>
          </cell>
        </row>
        <row r="1818">
          <cell r="B1818">
            <v>5</v>
          </cell>
          <cell r="M1818">
            <v>22761</v>
          </cell>
        </row>
        <row r="1819">
          <cell r="B1819">
            <v>5</v>
          </cell>
          <cell r="M1819">
            <v>22000</v>
          </cell>
        </row>
        <row r="1820">
          <cell r="B1820">
            <v>5</v>
          </cell>
          <cell r="M1820">
            <v>11000</v>
          </cell>
        </row>
        <row r="1821">
          <cell r="B1821">
            <v>5</v>
          </cell>
          <cell r="M1821">
            <v>22000</v>
          </cell>
        </row>
        <row r="1822">
          <cell r="B1822">
            <v>5</v>
          </cell>
          <cell r="M1822">
            <v>22000</v>
          </cell>
        </row>
        <row r="1823">
          <cell r="B1823">
            <v>5</v>
          </cell>
          <cell r="M1823">
            <v>22000</v>
          </cell>
        </row>
        <row r="1824">
          <cell r="B1824">
            <v>5</v>
          </cell>
          <cell r="M1824">
            <v>6080000</v>
          </cell>
        </row>
        <row r="1825">
          <cell r="B1825">
            <v>5</v>
          </cell>
          <cell r="D1825" t="str">
            <v>0000</v>
          </cell>
          <cell r="M1825">
            <v>6700000</v>
          </cell>
        </row>
        <row r="1826">
          <cell r="B1826">
            <v>5</v>
          </cell>
          <cell r="M1826">
            <v>41624</v>
          </cell>
        </row>
        <row r="1827">
          <cell r="B1827">
            <v>5</v>
          </cell>
          <cell r="M1827">
            <v>22000</v>
          </cell>
        </row>
        <row r="1828">
          <cell r="B1828">
            <v>5</v>
          </cell>
          <cell r="M1828">
            <v>100000</v>
          </cell>
        </row>
        <row r="1829">
          <cell r="B1829">
            <v>5</v>
          </cell>
          <cell r="M1829">
            <v>270000</v>
          </cell>
        </row>
        <row r="1830">
          <cell r="B1830">
            <v>5</v>
          </cell>
          <cell r="M1830">
            <v>165454</v>
          </cell>
        </row>
        <row r="1831">
          <cell r="B1831">
            <v>5</v>
          </cell>
          <cell r="M1831">
            <v>11000</v>
          </cell>
        </row>
        <row r="1832">
          <cell r="B1832">
            <v>5</v>
          </cell>
          <cell r="M1832">
            <v>11000</v>
          </cell>
        </row>
        <row r="1833">
          <cell r="B1833">
            <v>5</v>
          </cell>
          <cell r="M1833">
            <v>12405</v>
          </cell>
        </row>
        <row r="1834">
          <cell r="B1834">
            <v>5</v>
          </cell>
          <cell r="M1834">
            <v>20000</v>
          </cell>
        </row>
        <row r="1835">
          <cell r="B1835">
            <v>5</v>
          </cell>
          <cell r="M1835">
            <v>7200000</v>
          </cell>
        </row>
        <row r="1836">
          <cell r="B1836">
            <v>5</v>
          </cell>
          <cell r="M1836">
            <v>11000</v>
          </cell>
        </row>
        <row r="1837">
          <cell r="B1837">
            <v>5</v>
          </cell>
          <cell r="M1837">
            <v>11000</v>
          </cell>
        </row>
        <row r="1838">
          <cell r="B1838">
            <v>5</v>
          </cell>
          <cell r="M1838">
            <v>363636</v>
          </cell>
        </row>
        <row r="1839">
          <cell r="B1839">
            <v>5</v>
          </cell>
          <cell r="M1839">
            <v>547128</v>
          </cell>
        </row>
        <row r="1840">
          <cell r="B1840">
            <v>5</v>
          </cell>
          <cell r="M1840">
            <v>556182</v>
          </cell>
        </row>
        <row r="1841">
          <cell r="B1841">
            <v>5</v>
          </cell>
          <cell r="M1841">
            <v>318182</v>
          </cell>
        </row>
        <row r="1842">
          <cell r="B1842">
            <v>5</v>
          </cell>
          <cell r="M1842">
            <v>22000</v>
          </cell>
        </row>
        <row r="1843">
          <cell r="B1843">
            <v>5</v>
          </cell>
          <cell r="M1843">
            <v>22000</v>
          </cell>
        </row>
        <row r="1844">
          <cell r="B1844">
            <v>5</v>
          </cell>
          <cell r="M1844">
            <v>22000</v>
          </cell>
        </row>
        <row r="1845">
          <cell r="B1845">
            <v>5</v>
          </cell>
          <cell r="M1845">
            <v>22000</v>
          </cell>
        </row>
        <row r="1846">
          <cell r="B1846">
            <v>5</v>
          </cell>
          <cell r="M1846">
            <v>22000</v>
          </cell>
        </row>
        <row r="1847">
          <cell r="B1847">
            <v>5</v>
          </cell>
          <cell r="M1847">
            <v>12000000</v>
          </cell>
        </row>
        <row r="1848">
          <cell r="B1848">
            <v>5</v>
          </cell>
          <cell r="M1848">
            <v>1760000</v>
          </cell>
        </row>
        <row r="1849">
          <cell r="B1849">
            <v>5</v>
          </cell>
          <cell r="M1849">
            <v>440000</v>
          </cell>
        </row>
        <row r="1850">
          <cell r="B1850">
            <v>5</v>
          </cell>
          <cell r="M1850">
            <v>9250000</v>
          </cell>
        </row>
        <row r="1851">
          <cell r="B1851">
            <v>5</v>
          </cell>
          <cell r="M1851">
            <v>14527000</v>
          </cell>
        </row>
        <row r="1852">
          <cell r="B1852">
            <v>5</v>
          </cell>
          <cell r="M1852">
            <v>3695000</v>
          </cell>
        </row>
        <row r="1853">
          <cell r="B1853">
            <v>5</v>
          </cell>
          <cell r="M1853">
            <v>236182</v>
          </cell>
        </row>
        <row r="1854">
          <cell r="B1854">
            <v>5</v>
          </cell>
          <cell r="M1854">
            <v>4500000</v>
          </cell>
        </row>
        <row r="1855">
          <cell r="B1855">
            <v>5</v>
          </cell>
          <cell r="M1855">
            <v>13300000</v>
          </cell>
        </row>
        <row r="1856">
          <cell r="B1856">
            <v>5</v>
          </cell>
          <cell r="M1856">
            <v>297934</v>
          </cell>
        </row>
        <row r="1857">
          <cell r="B1857">
            <v>5</v>
          </cell>
          <cell r="M1857">
            <v>2481500</v>
          </cell>
        </row>
        <row r="1858">
          <cell r="B1858">
            <v>5</v>
          </cell>
          <cell r="M1858">
            <v>776530</v>
          </cell>
        </row>
        <row r="1859">
          <cell r="B1859">
            <v>5</v>
          </cell>
          <cell r="M1859">
            <v>219562</v>
          </cell>
        </row>
        <row r="1860">
          <cell r="B1860">
            <v>5</v>
          </cell>
          <cell r="M1860">
            <v>11500000</v>
          </cell>
        </row>
        <row r="1861">
          <cell r="B1861">
            <v>5</v>
          </cell>
          <cell r="M1861">
            <v>37540000</v>
          </cell>
        </row>
        <row r="1862">
          <cell r="B1862">
            <v>5</v>
          </cell>
          <cell r="M1862">
            <v>1313000</v>
          </cell>
        </row>
        <row r="1863">
          <cell r="B1863">
            <v>5</v>
          </cell>
          <cell r="M1863">
            <v>96728</v>
          </cell>
        </row>
        <row r="1864">
          <cell r="B1864">
            <v>5</v>
          </cell>
          <cell r="M1864">
            <v>79091</v>
          </cell>
        </row>
        <row r="1865">
          <cell r="B1865">
            <v>5</v>
          </cell>
          <cell r="M1865">
            <v>295455</v>
          </cell>
        </row>
        <row r="1866">
          <cell r="B1866">
            <v>5</v>
          </cell>
          <cell r="M1866">
            <v>69455</v>
          </cell>
        </row>
        <row r="1867">
          <cell r="B1867">
            <v>5</v>
          </cell>
          <cell r="M1867">
            <v>253820</v>
          </cell>
        </row>
        <row r="1868">
          <cell r="B1868">
            <v>5</v>
          </cell>
          <cell r="M1868">
            <v>283637</v>
          </cell>
        </row>
        <row r="1869">
          <cell r="B1869">
            <v>5</v>
          </cell>
          <cell r="M1869">
            <v>261818</v>
          </cell>
        </row>
        <row r="1870">
          <cell r="B1870">
            <v>5</v>
          </cell>
          <cell r="M1870">
            <v>20000</v>
          </cell>
        </row>
        <row r="1871">
          <cell r="B1871">
            <v>5</v>
          </cell>
          <cell r="M1871">
            <v>155000</v>
          </cell>
        </row>
        <row r="1872">
          <cell r="B1872">
            <v>5</v>
          </cell>
          <cell r="M1872">
            <v>1000000</v>
          </cell>
        </row>
        <row r="1873">
          <cell r="B1873">
            <v>5</v>
          </cell>
          <cell r="M1873">
            <v>763258</v>
          </cell>
        </row>
        <row r="1874">
          <cell r="B1874">
            <v>5</v>
          </cell>
          <cell r="M1874">
            <v>4048904</v>
          </cell>
        </row>
        <row r="1875">
          <cell r="B1875">
            <v>5</v>
          </cell>
          <cell r="M1875">
            <v>1133712</v>
          </cell>
        </row>
        <row r="1876">
          <cell r="B1876">
            <v>5</v>
          </cell>
          <cell r="D1876">
            <v>62080</v>
          </cell>
          <cell r="M1876">
            <v>696667</v>
          </cell>
        </row>
        <row r="1877">
          <cell r="B1877">
            <v>5</v>
          </cell>
          <cell r="D1877">
            <v>62080</v>
          </cell>
          <cell r="M1877">
            <v>564742</v>
          </cell>
        </row>
        <row r="1878">
          <cell r="B1878">
            <v>5</v>
          </cell>
          <cell r="D1878">
            <v>62080</v>
          </cell>
          <cell r="M1878">
            <v>458333</v>
          </cell>
        </row>
        <row r="1879">
          <cell r="B1879">
            <v>5</v>
          </cell>
          <cell r="D1879">
            <v>62210</v>
          </cell>
          <cell r="M1879">
            <v>4706600</v>
          </cell>
        </row>
        <row r="1880">
          <cell r="B1880">
            <v>5</v>
          </cell>
          <cell r="M1880">
            <v>100083</v>
          </cell>
        </row>
        <row r="1881">
          <cell r="B1881">
            <v>5</v>
          </cell>
          <cell r="M1881">
            <v>2559659</v>
          </cell>
        </row>
        <row r="1882">
          <cell r="B1882">
            <v>5</v>
          </cell>
          <cell r="M1882">
            <v>170085</v>
          </cell>
        </row>
        <row r="1883">
          <cell r="B1883">
            <v>5</v>
          </cell>
          <cell r="M1883">
            <v>210833</v>
          </cell>
        </row>
        <row r="1884">
          <cell r="B1884">
            <v>5</v>
          </cell>
          <cell r="M1884">
            <v>119318</v>
          </cell>
        </row>
        <row r="1885">
          <cell r="B1885">
            <v>5</v>
          </cell>
          <cell r="M1885">
            <v>294318</v>
          </cell>
        </row>
        <row r="1886">
          <cell r="B1886">
            <v>5</v>
          </cell>
          <cell r="M1886">
            <v>8333417</v>
          </cell>
        </row>
        <row r="1887">
          <cell r="B1887">
            <v>5</v>
          </cell>
          <cell r="M1887">
            <v>225758</v>
          </cell>
        </row>
        <row r="1888">
          <cell r="B1888">
            <v>5</v>
          </cell>
          <cell r="M1888">
            <v>380000</v>
          </cell>
        </row>
        <row r="1889">
          <cell r="B1889">
            <v>5</v>
          </cell>
          <cell r="M1889">
            <v>1058711</v>
          </cell>
        </row>
        <row r="1890">
          <cell r="B1890">
            <v>5</v>
          </cell>
          <cell r="M1890">
            <v>454167</v>
          </cell>
        </row>
        <row r="1891">
          <cell r="B1891">
            <v>5</v>
          </cell>
          <cell r="M1891">
            <v>734849</v>
          </cell>
        </row>
        <row r="1892">
          <cell r="B1892">
            <v>5</v>
          </cell>
          <cell r="M1892">
            <v>458333</v>
          </cell>
        </row>
        <row r="1893">
          <cell r="B1893">
            <v>5</v>
          </cell>
          <cell r="M1893">
            <v>816667</v>
          </cell>
        </row>
        <row r="1894">
          <cell r="B1894">
            <v>5</v>
          </cell>
          <cell r="D1894">
            <v>61081</v>
          </cell>
          <cell r="M1894">
            <v>6888102</v>
          </cell>
        </row>
        <row r="1895">
          <cell r="B1895">
            <v>5</v>
          </cell>
          <cell r="D1895">
            <v>61081</v>
          </cell>
          <cell r="M1895">
            <v>4363639</v>
          </cell>
        </row>
        <row r="1896">
          <cell r="B1896">
            <v>5</v>
          </cell>
          <cell r="D1896">
            <v>61081</v>
          </cell>
          <cell r="M1896">
            <v>3598443</v>
          </cell>
        </row>
        <row r="1897">
          <cell r="B1897">
            <v>5</v>
          </cell>
          <cell r="D1897" t="str">
            <v>62080</v>
          </cell>
          <cell r="M1897">
            <v>1763200</v>
          </cell>
        </row>
        <row r="1898">
          <cell r="B1898">
            <v>5</v>
          </cell>
          <cell r="D1898">
            <v>62080</v>
          </cell>
          <cell r="M1898">
            <v>118750</v>
          </cell>
        </row>
        <row r="1899">
          <cell r="B1899">
            <v>5</v>
          </cell>
          <cell r="D1899">
            <v>61080</v>
          </cell>
          <cell r="M1899">
            <v>6035720</v>
          </cell>
        </row>
        <row r="1900">
          <cell r="B1900">
            <v>5</v>
          </cell>
          <cell r="D1900" t="str">
            <v>62081</v>
          </cell>
          <cell r="M1900">
            <v>17952551</v>
          </cell>
        </row>
        <row r="1901">
          <cell r="B1901">
            <v>5</v>
          </cell>
          <cell r="D1901" t="str">
            <v>62081</v>
          </cell>
          <cell r="M1901">
            <v>24795155</v>
          </cell>
        </row>
        <row r="1902">
          <cell r="B1902">
            <v>5</v>
          </cell>
          <cell r="M1902">
            <v>28000000</v>
          </cell>
        </row>
        <row r="1903">
          <cell r="B1903">
            <v>5</v>
          </cell>
          <cell r="M1903">
            <v>15200000</v>
          </cell>
        </row>
        <row r="1904">
          <cell r="B1904">
            <v>5</v>
          </cell>
          <cell r="M1904">
            <v>7129630</v>
          </cell>
        </row>
        <row r="1905">
          <cell r="B1905">
            <v>5</v>
          </cell>
          <cell r="M1905">
            <v>42285186</v>
          </cell>
        </row>
        <row r="1906">
          <cell r="B1906">
            <v>5</v>
          </cell>
          <cell r="M1906">
            <v>6700000</v>
          </cell>
        </row>
        <row r="1907">
          <cell r="B1907">
            <v>5</v>
          </cell>
          <cell r="M1907">
            <v>87722220</v>
          </cell>
        </row>
        <row r="1908">
          <cell r="B1908">
            <v>5</v>
          </cell>
          <cell r="M1908">
            <v>70657403</v>
          </cell>
        </row>
        <row r="1909">
          <cell r="B1909">
            <v>5</v>
          </cell>
          <cell r="M1909">
            <v>10185185</v>
          </cell>
        </row>
        <row r="1910">
          <cell r="B1910">
            <v>5</v>
          </cell>
          <cell r="D1910">
            <v>62011</v>
          </cell>
          <cell r="M1910">
            <v>22770000</v>
          </cell>
        </row>
        <row r="1911">
          <cell r="B1911">
            <v>5</v>
          </cell>
          <cell r="D1911">
            <v>62011</v>
          </cell>
          <cell r="M1911">
            <v>14500000</v>
          </cell>
        </row>
        <row r="1912">
          <cell r="B1912">
            <v>5</v>
          </cell>
          <cell r="D1912">
            <v>62012</v>
          </cell>
          <cell r="M1912">
            <v>44424518</v>
          </cell>
        </row>
        <row r="1913">
          <cell r="B1913">
            <v>5</v>
          </cell>
          <cell r="D1913">
            <v>62012</v>
          </cell>
          <cell r="M1913">
            <v>6700000</v>
          </cell>
        </row>
        <row r="1914">
          <cell r="B1914">
            <v>5</v>
          </cell>
          <cell r="D1914">
            <v>62015</v>
          </cell>
          <cell r="M1914">
            <v>31822962</v>
          </cell>
        </row>
        <row r="1915">
          <cell r="B1915">
            <v>5</v>
          </cell>
          <cell r="D1915">
            <v>62013</v>
          </cell>
          <cell r="M1915">
            <v>98425923</v>
          </cell>
        </row>
        <row r="1916">
          <cell r="B1916">
            <v>5</v>
          </cell>
          <cell r="D1916">
            <v>62014</v>
          </cell>
          <cell r="M1916">
            <v>78619258</v>
          </cell>
        </row>
        <row r="1917">
          <cell r="B1917">
            <v>5</v>
          </cell>
          <cell r="D1917">
            <v>62016</v>
          </cell>
          <cell r="M1917">
            <v>10000000</v>
          </cell>
        </row>
        <row r="1918">
          <cell r="B1918">
            <v>5</v>
          </cell>
          <cell r="D1918" t="str">
            <v>0000</v>
          </cell>
          <cell r="M1918">
            <v>12548148</v>
          </cell>
        </row>
        <row r="1919">
          <cell r="B1919">
            <v>5</v>
          </cell>
          <cell r="M1919">
            <v>17848000</v>
          </cell>
        </row>
        <row r="1920">
          <cell r="B1920">
            <v>5</v>
          </cell>
          <cell r="M1920">
            <v>24676074.07</v>
          </cell>
        </row>
        <row r="1921">
          <cell r="B1921">
            <v>5</v>
          </cell>
          <cell r="M1921">
            <v>16670371.07</v>
          </cell>
        </row>
        <row r="1922">
          <cell r="B1922">
            <v>5</v>
          </cell>
          <cell r="M1922">
            <v>43421185.189999998</v>
          </cell>
        </row>
        <row r="1923">
          <cell r="B1923">
            <v>5</v>
          </cell>
          <cell r="M1923">
            <v>19218519</v>
          </cell>
        </row>
        <row r="1924">
          <cell r="B1924">
            <v>5</v>
          </cell>
          <cell r="M1924">
            <v>5000000</v>
          </cell>
        </row>
        <row r="1925">
          <cell r="B1925">
            <v>5</v>
          </cell>
          <cell r="M1925">
            <v>17988600</v>
          </cell>
        </row>
        <row r="1926">
          <cell r="B1926">
            <v>5</v>
          </cell>
          <cell r="M1926">
            <v>25026400</v>
          </cell>
        </row>
        <row r="1927">
          <cell r="B1927">
            <v>5</v>
          </cell>
          <cell r="M1927">
            <v>26778703.07</v>
          </cell>
        </row>
        <row r="1928">
          <cell r="B1928">
            <v>5</v>
          </cell>
          <cell r="M1928">
            <v>44889074</v>
          </cell>
        </row>
        <row r="1929">
          <cell r="B1929">
            <v>5</v>
          </cell>
          <cell r="M1929">
            <v>7175000</v>
          </cell>
        </row>
        <row r="1930">
          <cell r="B1930">
            <v>5</v>
          </cell>
          <cell r="M1930">
            <v>10000000</v>
          </cell>
        </row>
        <row r="1931">
          <cell r="B1931">
            <v>5</v>
          </cell>
          <cell r="M1931">
            <v>20000000</v>
          </cell>
        </row>
        <row r="1932">
          <cell r="B1932">
            <v>5</v>
          </cell>
          <cell r="M1932">
            <v>53903852</v>
          </cell>
        </row>
        <row r="1933">
          <cell r="B1933">
            <v>5</v>
          </cell>
          <cell r="M1933">
            <v>37503000</v>
          </cell>
        </row>
        <row r="1934">
          <cell r="B1934">
            <v>5</v>
          </cell>
          <cell r="M1934">
            <v>107397694.73999999</v>
          </cell>
        </row>
        <row r="1935">
          <cell r="B1935">
            <v>5</v>
          </cell>
          <cell r="M1935">
            <v>14015279</v>
          </cell>
        </row>
        <row r="1936">
          <cell r="B1936">
            <v>5</v>
          </cell>
          <cell r="M1936">
            <v>7000000</v>
          </cell>
        </row>
        <row r="1937">
          <cell r="B1937">
            <v>5</v>
          </cell>
          <cell r="M1937">
            <v>8551852</v>
          </cell>
        </row>
        <row r="1938">
          <cell r="B1938">
            <v>5</v>
          </cell>
          <cell r="M1938">
            <v>7716112</v>
          </cell>
        </row>
        <row r="1939">
          <cell r="B1939">
            <v>5</v>
          </cell>
          <cell r="M1939">
            <v>19630925</v>
          </cell>
        </row>
        <row r="1940">
          <cell r="B1940">
            <v>5</v>
          </cell>
          <cell r="M1940">
            <v>35757408.07</v>
          </cell>
        </row>
        <row r="1941">
          <cell r="B1941">
            <v>5</v>
          </cell>
          <cell r="M1941">
            <v>875000</v>
          </cell>
        </row>
        <row r="1942">
          <cell r="B1942">
            <v>5</v>
          </cell>
          <cell r="M1942">
            <v>1581650</v>
          </cell>
        </row>
        <row r="1943">
          <cell r="B1943">
            <v>5</v>
          </cell>
          <cell r="M1943">
            <v>790825</v>
          </cell>
        </row>
        <row r="1944">
          <cell r="B1944">
            <v>5</v>
          </cell>
          <cell r="M1944">
            <v>3950800</v>
          </cell>
        </row>
        <row r="1945">
          <cell r="B1945">
            <v>5</v>
          </cell>
          <cell r="M1945">
            <v>790825</v>
          </cell>
        </row>
        <row r="1946">
          <cell r="B1946">
            <v>5</v>
          </cell>
          <cell r="M1946">
            <v>8277500</v>
          </cell>
        </row>
        <row r="1947">
          <cell r="B1947">
            <v>5</v>
          </cell>
          <cell r="M1947">
            <v>8277500</v>
          </cell>
        </row>
        <row r="1948">
          <cell r="B1948">
            <v>5</v>
          </cell>
          <cell r="M1948">
            <v>150000</v>
          </cell>
        </row>
        <row r="1949">
          <cell r="B1949">
            <v>5</v>
          </cell>
          <cell r="M1949">
            <v>271140</v>
          </cell>
        </row>
        <row r="1950">
          <cell r="B1950">
            <v>5</v>
          </cell>
          <cell r="M1950">
            <v>135570</v>
          </cell>
        </row>
        <row r="1951">
          <cell r="B1951">
            <v>5</v>
          </cell>
          <cell r="M1951">
            <v>677280</v>
          </cell>
        </row>
        <row r="1952">
          <cell r="B1952">
            <v>5</v>
          </cell>
          <cell r="M1952">
            <v>135570</v>
          </cell>
        </row>
        <row r="1953">
          <cell r="B1953">
            <v>5</v>
          </cell>
          <cell r="M1953">
            <v>1419000</v>
          </cell>
        </row>
        <row r="1954">
          <cell r="B1954">
            <v>5</v>
          </cell>
          <cell r="M1954">
            <v>1419000</v>
          </cell>
        </row>
        <row r="1955">
          <cell r="B1955">
            <v>5</v>
          </cell>
          <cell r="M1955">
            <v>50000</v>
          </cell>
        </row>
        <row r="1956">
          <cell r="B1956">
            <v>5</v>
          </cell>
          <cell r="M1956">
            <v>90380</v>
          </cell>
        </row>
        <row r="1957">
          <cell r="B1957">
            <v>5</v>
          </cell>
          <cell r="M1957">
            <v>45190</v>
          </cell>
        </row>
        <row r="1958">
          <cell r="B1958">
            <v>5</v>
          </cell>
          <cell r="M1958">
            <v>225760</v>
          </cell>
        </row>
        <row r="1959">
          <cell r="B1959">
            <v>5</v>
          </cell>
          <cell r="M1959">
            <v>45190</v>
          </cell>
        </row>
        <row r="1960">
          <cell r="B1960">
            <v>5</v>
          </cell>
          <cell r="M1960">
            <v>473000</v>
          </cell>
        </row>
        <row r="1961">
          <cell r="B1961">
            <v>5</v>
          </cell>
          <cell r="M1961">
            <v>473000</v>
          </cell>
        </row>
        <row r="1962">
          <cell r="B1962">
            <v>5</v>
          </cell>
          <cell r="M1962">
            <v>100000</v>
          </cell>
        </row>
        <row r="1963">
          <cell r="B1963">
            <v>5</v>
          </cell>
          <cell r="M1963">
            <v>180760</v>
          </cell>
        </row>
        <row r="1964">
          <cell r="B1964">
            <v>5</v>
          </cell>
          <cell r="M1964">
            <v>90380</v>
          </cell>
        </row>
        <row r="1965">
          <cell r="B1965">
            <v>5</v>
          </cell>
          <cell r="M1965">
            <v>451520</v>
          </cell>
        </row>
        <row r="1966">
          <cell r="B1966">
            <v>5</v>
          </cell>
          <cell r="M1966">
            <v>90380</v>
          </cell>
        </row>
        <row r="1967">
          <cell r="B1967">
            <v>5</v>
          </cell>
          <cell r="M1967">
            <v>1376000</v>
          </cell>
        </row>
        <row r="1968">
          <cell r="B1968">
            <v>5</v>
          </cell>
          <cell r="M1968">
            <v>1462000</v>
          </cell>
        </row>
        <row r="1969">
          <cell r="B1969">
            <v>5</v>
          </cell>
          <cell r="M1969">
            <v>172000</v>
          </cell>
        </row>
        <row r="1970">
          <cell r="B1970">
            <v>5</v>
          </cell>
          <cell r="D1970">
            <v>62011</v>
          </cell>
          <cell r="M1970">
            <v>875000</v>
          </cell>
        </row>
        <row r="1971">
          <cell r="B1971">
            <v>5</v>
          </cell>
          <cell r="D1971">
            <v>62011</v>
          </cell>
          <cell r="M1971">
            <v>1581650</v>
          </cell>
        </row>
        <row r="1972">
          <cell r="B1972">
            <v>5</v>
          </cell>
          <cell r="D1972">
            <v>62012</v>
          </cell>
          <cell r="M1972">
            <v>3950800</v>
          </cell>
        </row>
        <row r="1973">
          <cell r="B1973">
            <v>5</v>
          </cell>
          <cell r="D1973">
            <v>62012</v>
          </cell>
          <cell r="M1973">
            <v>790825</v>
          </cell>
        </row>
        <row r="1974">
          <cell r="B1974">
            <v>5</v>
          </cell>
          <cell r="D1974">
            <v>62015</v>
          </cell>
          <cell r="M1974">
            <v>3163300</v>
          </cell>
        </row>
        <row r="1975">
          <cell r="B1975">
            <v>5</v>
          </cell>
          <cell r="D1975">
            <v>62013</v>
          </cell>
          <cell r="M1975">
            <v>6772500</v>
          </cell>
        </row>
        <row r="1976">
          <cell r="B1976">
            <v>5</v>
          </cell>
          <cell r="D1976">
            <v>62014</v>
          </cell>
          <cell r="M1976">
            <v>9030000</v>
          </cell>
        </row>
        <row r="1977">
          <cell r="B1977">
            <v>5</v>
          </cell>
          <cell r="D1977">
            <v>62016</v>
          </cell>
          <cell r="M1977">
            <v>1505000</v>
          </cell>
        </row>
        <row r="1978">
          <cell r="B1978">
            <v>5</v>
          </cell>
          <cell r="D1978">
            <v>62011</v>
          </cell>
          <cell r="M1978">
            <v>150000</v>
          </cell>
        </row>
        <row r="1979">
          <cell r="B1979">
            <v>5</v>
          </cell>
          <cell r="D1979">
            <v>62011</v>
          </cell>
          <cell r="M1979">
            <v>271140</v>
          </cell>
        </row>
        <row r="1980">
          <cell r="B1980">
            <v>5</v>
          </cell>
          <cell r="D1980">
            <v>62012</v>
          </cell>
          <cell r="M1980">
            <v>677280</v>
          </cell>
        </row>
        <row r="1981">
          <cell r="B1981">
            <v>5</v>
          </cell>
          <cell r="D1981">
            <v>62012</v>
          </cell>
          <cell r="M1981">
            <v>135570</v>
          </cell>
        </row>
        <row r="1982">
          <cell r="B1982">
            <v>5</v>
          </cell>
          <cell r="D1982">
            <v>62015</v>
          </cell>
          <cell r="M1982">
            <v>542280</v>
          </cell>
        </row>
        <row r="1983">
          <cell r="B1983">
            <v>5</v>
          </cell>
          <cell r="D1983">
            <v>62013</v>
          </cell>
          <cell r="M1983">
            <v>1161000</v>
          </cell>
        </row>
        <row r="1984">
          <cell r="B1984">
            <v>5</v>
          </cell>
          <cell r="D1984">
            <v>62014</v>
          </cell>
          <cell r="M1984">
            <v>1548000</v>
          </cell>
        </row>
        <row r="1985">
          <cell r="B1985">
            <v>5</v>
          </cell>
          <cell r="D1985">
            <v>62016</v>
          </cell>
          <cell r="M1985">
            <v>258000</v>
          </cell>
        </row>
        <row r="1986">
          <cell r="B1986">
            <v>5</v>
          </cell>
          <cell r="M1986">
            <v>150000</v>
          </cell>
        </row>
        <row r="1987">
          <cell r="B1987">
            <v>5</v>
          </cell>
          <cell r="M1987">
            <v>406710</v>
          </cell>
        </row>
        <row r="1988">
          <cell r="B1988">
            <v>5</v>
          </cell>
          <cell r="M1988">
            <v>271140</v>
          </cell>
        </row>
        <row r="1989">
          <cell r="B1989">
            <v>5</v>
          </cell>
          <cell r="M1989">
            <v>677280</v>
          </cell>
        </row>
        <row r="1990">
          <cell r="B1990">
            <v>5</v>
          </cell>
          <cell r="M1990">
            <v>129000</v>
          </cell>
        </row>
        <row r="1991">
          <cell r="B1991">
            <v>5</v>
          </cell>
          <cell r="D1991">
            <v>62011</v>
          </cell>
          <cell r="M1991">
            <v>50000</v>
          </cell>
        </row>
        <row r="1992">
          <cell r="B1992">
            <v>5</v>
          </cell>
          <cell r="D1992">
            <v>62011</v>
          </cell>
          <cell r="M1992">
            <v>90380</v>
          </cell>
        </row>
        <row r="1993">
          <cell r="B1993">
            <v>5</v>
          </cell>
          <cell r="D1993">
            <v>62012</v>
          </cell>
          <cell r="M1993">
            <v>225760</v>
          </cell>
        </row>
        <row r="1994">
          <cell r="B1994">
            <v>5</v>
          </cell>
          <cell r="D1994">
            <v>62012</v>
          </cell>
          <cell r="M1994">
            <v>45190</v>
          </cell>
        </row>
        <row r="1995">
          <cell r="B1995">
            <v>5</v>
          </cell>
          <cell r="D1995">
            <v>62015</v>
          </cell>
          <cell r="M1995">
            <v>180760</v>
          </cell>
        </row>
        <row r="1996">
          <cell r="B1996">
            <v>5</v>
          </cell>
          <cell r="D1996">
            <v>62013</v>
          </cell>
          <cell r="M1996">
            <v>387000</v>
          </cell>
        </row>
        <row r="1997">
          <cell r="B1997">
            <v>5</v>
          </cell>
          <cell r="D1997">
            <v>62014</v>
          </cell>
          <cell r="M1997">
            <v>516000</v>
          </cell>
        </row>
        <row r="1998">
          <cell r="B1998">
            <v>5</v>
          </cell>
          <cell r="D1998">
            <v>62016</v>
          </cell>
          <cell r="M1998">
            <v>86000</v>
          </cell>
        </row>
        <row r="1999">
          <cell r="B1999">
            <v>5</v>
          </cell>
          <cell r="M1999">
            <v>50000</v>
          </cell>
        </row>
        <row r="2000">
          <cell r="B2000">
            <v>5</v>
          </cell>
          <cell r="M2000">
            <v>135570</v>
          </cell>
        </row>
        <row r="2001">
          <cell r="B2001">
            <v>5</v>
          </cell>
          <cell r="M2001">
            <v>90380</v>
          </cell>
        </row>
        <row r="2002">
          <cell r="B2002">
            <v>5</v>
          </cell>
          <cell r="M2002">
            <v>225760</v>
          </cell>
        </row>
        <row r="2003">
          <cell r="B2003">
            <v>5</v>
          </cell>
          <cell r="M2003">
            <v>43000</v>
          </cell>
        </row>
        <row r="2004">
          <cell r="B2004">
            <v>5</v>
          </cell>
          <cell r="M2004">
            <v>100000</v>
          </cell>
        </row>
        <row r="2005">
          <cell r="B2005">
            <v>5</v>
          </cell>
          <cell r="M2005">
            <v>271140</v>
          </cell>
        </row>
        <row r="2006">
          <cell r="B2006">
            <v>5</v>
          </cell>
          <cell r="M2006">
            <v>180760</v>
          </cell>
        </row>
        <row r="2007">
          <cell r="B2007">
            <v>5</v>
          </cell>
          <cell r="M2007">
            <v>451520</v>
          </cell>
        </row>
        <row r="2008">
          <cell r="B2008">
            <v>5</v>
          </cell>
          <cell r="M2008">
            <v>86000</v>
          </cell>
        </row>
        <row r="2009">
          <cell r="B2009">
            <v>5</v>
          </cell>
          <cell r="D2009">
            <v>62011</v>
          </cell>
          <cell r="M2009">
            <v>100000</v>
          </cell>
        </row>
        <row r="2010">
          <cell r="B2010">
            <v>5</v>
          </cell>
          <cell r="D2010">
            <v>62011</v>
          </cell>
          <cell r="M2010">
            <v>180760</v>
          </cell>
        </row>
        <row r="2011">
          <cell r="B2011">
            <v>5</v>
          </cell>
          <cell r="D2011">
            <v>62012</v>
          </cell>
          <cell r="M2011">
            <v>451520</v>
          </cell>
        </row>
        <row r="2012">
          <cell r="B2012">
            <v>5</v>
          </cell>
          <cell r="D2012">
            <v>62012</v>
          </cell>
          <cell r="M2012">
            <v>90380</v>
          </cell>
        </row>
        <row r="2013">
          <cell r="B2013">
            <v>5</v>
          </cell>
          <cell r="D2013">
            <v>62015</v>
          </cell>
          <cell r="M2013">
            <v>542280</v>
          </cell>
        </row>
        <row r="2014">
          <cell r="B2014">
            <v>5</v>
          </cell>
          <cell r="D2014">
            <v>62013</v>
          </cell>
          <cell r="M2014">
            <v>1462000</v>
          </cell>
        </row>
        <row r="2015">
          <cell r="B2015">
            <v>5</v>
          </cell>
          <cell r="D2015">
            <v>62014</v>
          </cell>
          <cell r="M2015">
            <v>1548000</v>
          </cell>
        </row>
        <row r="2016">
          <cell r="B2016">
            <v>5</v>
          </cell>
          <cell r="D2016">
            <v>62016</v>
          </cell>
          <cell r="M2016">
            <v>172000</v>
          </cell>
        </row>
        <row r="2017">
          <cell r="B2017">
            <v>5</v>
          </cell>
          <cell r="M2017">
            <v>875000</v>
          </cell>
        </row>
        <row r="2018">
          <cell r="B2018">
            <v>5</v>
          </cell>
          <cell r="M2018">
            <v>2372475</v>
          </cell>
        </row>
        <row r="2019">
          <cell r="B2019">
            <v>5</v>
          </cell>
          <cell r="M2019">
            <v>1581650</v>
          </cell>
        </row>
        <row r="2020">
          <cell r="B2020">
            <v>5</v>
          </cell>
          <cell r="M2020">
            <v>3950800</v>
          </cell>
        </row>
        <row r="2021">
          <cell r="B2021">
            <v>5</v>
          </cell>
          <cell r="M2021">
            <v>752500</v>
          </cell>
        </row>
        <row r="2022">
          <cell r="B2022">
            <v>5</v>
          </cell>
          <cell r="M2022">
            <v>1581650</v>
          </cell>
        </row>
        <row r="2023">
          <cell r="B2023">
            <v>5</v>
          </cell>
          <cell r="M2023">
            <v>2372475</v>
          </cell>
        </row>
        <row r="2024">
          <cell r="B2024">
            <v>5</v>
          </cell>
          <cell r="M2024">
            <v>2369150</v>
          </cell>
        </row>
        <row r="2025">
          <cell r="B2025">
            <v>5</v>
          </cell>
          <cell r="M2025">
            <v>790825</v>
          </cell>
        </row>
        <row r="2026">
          <cell r="B2026">
            <v>5</v>
          </cell>
          <cell r="M2026">
            <v>752500</v>
          </cell>
        </row>
        <row r="2027">
          <cell r="B2027">
            <v>5</v>
          </cell>
          <cell r="M2027">
            <v>271140</v>
          </cell>
        </row>
        <row r="2028">
          <cell r="B2028">
            <v>5</v>
          </cell>
          <cell r="M2028">
            <v>406710</v>
          </cell>
        </row>
        <row r="2029">
          <cell r="B2029">
            <v>5</v>
          </cell>
          <cell r="M2029">
            <v>406140</v>
          </cell>
        </row>
        <row r="2030">
          <cell r="B2030">
            <v>5</v>
          </cell>
          <cell r="M2030">
            <v>135570</v>
          </cell>
        </row>
        <row r="2031">
          <cell r="B2031">
            <v>5</v>
          </cell>
          <cell r="M2031">
            <v>129000</v>
          </cell>
        </row>
        <row r="2032">
          <cell r="B2032">
            <v>5</v>
          </cell>
          <cell r="M2032">
            <v>90380</v>
          </cell>
        </row>
        <row r="2033">
          <cell r="B2033">
            <v>5</v>
          </cell>
          <cell r="M2033">
            <v>135570</v>
          </cell>
        </row>
        <row r="2034">
          <cell r="B2034">
            <v>5</v>
          </cell>
          <cell r="M2034">
            <v>135380</v>
          </cell>
        </row>
        <row r="2035">
          <cell r="B2035">
            <v>5</v>
          </cell>
          <cell r="M2035">
            <v>45190</v>
          </cell>
        </row>
        <row r="2036">
          <cell r="B2036">
            <v>5</v>
          </cell>
          <cell r="M2036">
            <v>43000</v>
          </cell>
        </row>
        <row r="2037">
          <cell r="B2037">
            <v>5</v>
          </cell>
          <cell r="M2037">
            <v>100000</v>
          </cell>
        </row>
        <row r="2038">
          <cell r="B2038">
            <v>5</v>
          </cell>
          <cell r="M2038">
            <v>271140</v>
          </cell>
        </row>
        <row r="2039">
          <cell r="B2039">
            <v>5</v>
          </cell>
          <cell r="M2039">
            <v>451900</v>
          </cell>
        </row>
        <row r="2040">
          <cell r="B2040">
            <v>5</v>
          </cell>
          <cell r="M2040">
            <v>491520</v>
          </cell>
        </row>
        <row r="2041">
          <cell r="B2041">
            <v>5</v>
          </cell>
          <cell r="M2041">
            <v>90380</v>
          </cell>
        </row>
        <row r="2042">
          <cell r="B2042">
            <v>5</v>
          </cell>
          <cell r="M2042">
            <v>172000</v>
          </cell>
        </row>
        <row r="2043">
          <cell r="B2043">
            <v>5</v>
          </cell>
          <cell r="M2043">
            <v>1225000</v>
          </cell>
        </row>
        <row r="2044">
          <cell r="B2044">
            <v>5</v>
          </cell>
          <cell r="M2044">
            <v>5619950</v>
          </cell>
        </row>
        <row r="2045">
          <cell r="B2045">
            <v>5</v>
          </cell>
          <cell r="M2045">
            <v>210000</v>
          </cell>
        </row>
        <row r="2046">
          <cell r="B2046">
            <v>5</v>
          </cell>
          <cell r="M2046">
            <v>963420</v>
          </cell>
        </row>
        <row r="2047">
          <cell r="B2047">
            <v>5</v>
          </cell>
          <cell r="M2047">
            <v>70000</v>
          </cell>
        </row>
        <row r="2048">
          <cell r="B2048">
            <v>5</v>
          </cell>
          <cell r="M2048">
            <v>321140</v>
          </cell>
        </row>
        <row r="2049">
          <cell r="B2049">
            <v>5</v>
          </cell>
          <cell r="M2049">
            <v>823040</v>
          </cell>
        </row>
        <row r="2050">
          <cell r="B2050">
            <v>5</v>
          </cell>
          <cell r="M2050">
            <v>90380</v>
          </cell>
        </row>
        <row r="2051">
          <cell r="B2051">
            <v>5</v>
          </cell>
          <cell r="M2051">
            <v>3954125</v>
          </cell>
        </row>
        <row r="2052">
          <cell r="B2052">
            <v>5</v>
          </cell>
          <cell r="M2052">
            <v>677850</v>
          </cell>
        </row>
        <row r="2053">
          <cell r="B2053">
            <v>5</v>
          </cell>
          <cell r="M2053">
            <v>225950</v>
          </cell>
        </row>
        <row r="2054">
          <cell r="B2054">
            <v>5</v>
          </cell>
          <cell r="M2054">
            <v>542280</v>
          </cell>
        </row>
        <row r="2055">
          <cell r="B2055">
            <v>5</v>
          </cell>
          <cell r="M2055">
            <v>6530825</v>
          </cell>
        </row>
        <row r="2056">
          <cell r="B2056">
            <v>5</v>
          </cell>
          <cell r="M2056">
            <v>1119570</v>
          </cell>
        </row>
        <row r="2057">
          <cell r="B2057">
            <v>5</v>
          </cell>
          <cell r="M2057">
            <v>373190</v>
          </cell>
        </row>
        <row r="2058">
          <cell r="B2058">
            <v>5</v>
          </cell>
          <cell r="M2058">
            <v>1402260</v>
          </cell>
        </row>
        <row r="2059">
          <cell r="B2059">
            <v>5</v>
          </cell>
          <cell r="M2059">
            <v>155486600</v>
          </cell>
        </row>
        <row r="2060">
          <cell r="B2060">
            <v>5</v>
          </cell>
          <cell r="M2060">
            <v>1200000</v>
          </cell>
        </row>
        <row r="2061">
          <cell r="B2061">
            <v>5</v>
          </cell>
          <cell r="M2061">
            <v>1100000</v>
          </cell>
        </row>
        <row r="2062">
          <cell r="B2062">
            <v>5</v>
          </cell>
          <cell r="M2062">
            <v>5952000</v>
          </cell>
        </row>
        <row r="2063">
          <cell r="B2063">
            <v>5</v>
          </cell>
          <cell r="M2063">
            <v>950000</v>
          </cell>
        </row>
        <row r="2064">
          <cell r="B2064">
            <v>5</v>
          </cell>
          <cell r="M2064">
            <v>420000</v>
          </cell>
        </row>
        <row r="2065">
          <cell r="B2065">
            <v>5</v>
          </cell>
          <cell r="M2065">
            <v>815000</v>
          </cell>
        </row>
        <row r="2066">
          <cell r="B2066">
            <v>5</v>
          </cell>
          <cell r="M2066">
            <v>8714227</v>
          </cell>
        </row>
        <row r="2067">
          <cell r="B2067">
            <v>5</v>
          </cell>
          <cell r="M2067">
            <v>96055841</v>
          </cell>
        </row>
        <row r="2068">
          <cell r="B2068">
            <v>5</v>
          </cell>
          <cell r="M2068">
            <v>1500000</v>
          </cell>
        </row>
        <row r="2069">
          <cell r="B2069">
            <v>5</v>
          </cell>
          <cell r="M2069">
            <v>65068153</v>
          </cell>
        </row>
        <row r="2070">
          <cell r="B2070">
            <v>5</v>
          </cell>
          <cell r="M2070">
            <v>90806232</v>
          </cell>
        </row>
        <row r="2071">
          <cell r="B2071">
            <v>5</v>
          </cell>
          <cell r="D2071">
            <v>62180</v>
          </cell>
          <cell r="M2071">
            <v>221233</v>
          </cell>
        </row>
        <row r="2072">
          <cell r="B2072">
            <v>5</v>
          </cell>
          <cell r="D2072">
            <v>62180</v>
          </cell>
          <cell r="M2072">
            <v>273909</v>
          </cell>
        </row>
        <row r="2073">
          <cell r="B2073">
            <v>5</v>
          </cell>
          <cell r="D2073">
            <v>62180</v>
          </cell>
          <cell r="M2073">
            <v>125962</v>
          </cell>
        </row>
        <row r="2074">
          <cell r="B2074">
            <v>5</v>
          </cell>
          <cell r="D2074">
            <v>62190</v>
          </cell>
          <cell r="M2074">
            <v>815000</v>
          </cell>
        </row>
        <row r="2075">
          <cell r="B2075">
            <v>5</v>
          </cell>
          <cell r="D2075">
            <v>62200</v>
          </cell>
          <cell r="M2075">
            <v>492989</v>
          </cell>
        </row>
        <row r="2076">
          <cell r="B2076">
            <v>5</v>
          </cell>
          <cell r="D2076">
            <v>62220</v>
          </cell>
          <cell r="M2076">
            <v>990029</v>
          </cell>
        </row>
        <row r="2077">
          <cell r="B2077">
            <v>5</v>
          </cell>
          <cell r="D2077">
            <v>62050</v>
          </cell>
          <cell r="M2077">
            <v>72876434</v>
          </cell>
        </row>
        <row r="2078">
          <cell r="B2078">
            <v>5</v>
          </cell>
          <cell r="D2078" t="str">
            <v>0000</v>
          </cell>
          <cell r="M2078">
            <v>59595387</v>
          </cell>
        </row>
        <row r="2079">
          <cell r="B2079">
            <v>5</v>
          </cell>
          <cell r="D2079" t="str">
            <v>0000</v>
          </cell>
          <cell r="M2079">
            <v>8561101</v>
          </cell>
        </row>
        <row r="2080">
          <cell r="B2080">
            <v>5</v>
          </cell>
          <cell r="D2080">
            <v>62060</v>
          </cell>
          <cell r="M2080">
            <v>1314060</v>
          </cell>
        </row>
        <row r="2081">
          <cell r="B2081">
            <v>5</v>
          </cell>
          <cell r="D2081" t="str">
            <v>0000</v>
          </cell>
          <cell r="M2081">
            <v>103624313</v>
          </cell>
        </row>
        <row r="2082">
          <cell r="B2082">
            <v>5</v>
          </cell>
          <cell r="M2082">
            <v>18181818</v>
          </cell>
        </row>
        <row r="2083">
          <cell r="B2083">
            <v>5</v>
          </cell>
          <cell r="M2083">
            <v>3180452</v>
          </cell>
        </row>
        <row r="2084">
          <cell r="B2084">
            <v>5</v>
          </cell>
          <cell r="M2084">
            <v>42242365</v>
          </cell>
        </row>
        <row r="2085">
          <cell r="B2085">
            <v>5</v>
          </cell>
          <cell r="M2085">
            <v>7602056</v>
          </cell>
        </row>
        <row r="2086">
          <cell r="B2086">
            <v>5</v>
          </cell>
          <cell r="M2086">
            <v>15000000</v>
          </cell>
        </row>
        <row r="2087">
          <cell r="B2087">
            <v>5</v>
          </cell>
          <cell r="M2087">
            <v>3356000</v>
          </cell>
        </row>
        <row r="2088">
          <cell r="B2088">
            <v>5</v>
          </cell>
          <cell r="M2088">
            <v>93121920</v>
          </cell>
        </row>
        <row r="2089">
          <cell r="B2089">
            <v>5</v>
          </cell>
          <cell r="M2089">
            <v>9383800</v>
          </cell>
        </row>
        <row r="2090">
          <cell r="B2090">
            <v>5</v>
          </cell>
          <cell r="M2090">
            <v>1500000</v>
          </cell>
        </row>
        <row r="2091">
          <cell r="B2091">
            <v>5</v>
          </cell>
          <cell r="D2091" t="str">
            <v>0000</v>
          </cell>
          <cell r="M2091">
            <v>1500000</v>
          </cell>
        </row>
        <row r="2092">
          <cell r="B2092">
            <v>5</v>
          </cell>
          <cell r="M2092">
            <v>1000000</v>
          </cell>
        </row>
        <row r="2093">
          <cell r="B2093">
            <v>5</v>
          </cell>
          <cell r="M2093">
            <v>2000000</v>
          </cell>
        </row>
        <row r="2094">
          <cell r="B2094">
            <v>5</v>
          </cell>
          <cell r="M2094">
            <v>101385167</v>
          </cell>
        </row>
        <row r="2095">
          <cell r="B2095">
            <v>5</v>
          </cell>
          <cell r="M2095">
            <v>117520000</v>
          </cell>
        </row>
        <row r="2096">
          <cell r="B2096">
            <v>5</v>
          </cell>
          <cell r="M2096">
            <v>52343040</v>
          </cell>
        </row>
        <row r="2097">
          <cell r="B2097">
            <v>5</v>
          </cell>
          <cell r="M2097">
            <v>71514480</v>
          </cell>
        </row>
        <row r="2098">
          <cell r="B2098">
            <v>5</v>
          </cell>
          <cell r="M2098">
            <v>8000000</v>
          </cell>
        </row>
        <row r="2099">
          <cell r="B2099">
            <v>5</v>
          </cell>
          <cell r="M2099">
            <v>25326000</v>
          </cell>
        </row>
        <row r="2100">
          <cell r="B2100">
            <v>5</v>
          </cell>
          <cell r="M2100">
            <v>44640000</v>
          </cell>
        </row>
        <row r="2101">
          <cell r="B2101">
            <v>5</v>
          </cell>
          <cell r="M2101">
            <v>70080000</v>
          </cell>
        </row>
        <row r="2102">
          <cell r="B2102">
            <v>2</v>
          </cell>
          <cell r="D2102">
            <v>62210</v>
          </cell>
          <cell r="M2102">
            <v>22375000</v>
          </cell>
        </row>
        <row r="2103">
          <cell r="B2103">
            <v>1</v>
          </cell>
          <cell r="D2103">
            <v>62200</v>
          </cell>
          <cell r="M2103">
            <v>9000000</v>
          </cell>
        </row>
        <row r="2104">
          <cell r="B2104">
            <v>2</v>
          </cell>
          <cell r="D2104">
            <v>62200</v>
          </cell>
          <cell r="M2104">
            <v>2000000</v>
          </cell>
        </row>
        <row r="2105">
          <cell r="B2105">
            <v>4</v>
          </cell>
          <cell r="D2105">
            <v>62200</v>
          </cell>
          <cell r="M2105">
            <v>2000000</v>
          </cell>
        </row>
        <row r="2106">
          <cell r="B2106">
            <v>4</v>
          </cell>
          <cell r="D2106">
            <v>62200</v>
          </cell>
          <cell r="M2106">
            <v>1000000</v>
          </cell>
        </row>
        <row r="2107">
          <cell r="B2107">
            <v>1</v>
          </cell>
          <cell r="D2107">
            <v>62017</v>
          </cell>
          <cell r="M2107">
            <v>44119716.666666664</v>
          </cell>
        </row>
        <row r="2108">
          <cell r="B2108">
            <v>2</v>
          </cell>
          <cell r="D2108">
            <v>62017</v>
          </cell>
          <cell r="M2108">
            <v>44119716.666666664</v>
          </cell>
        </row>
        <row r="2109">
          <cell r="B2109">
            <v>3</v>
          </cell>
          <cell r="D2109">
            <v>62017</v>
          </cell>
          <cell r="M2109">
            <v>44119716.666666664</v>
          </cell>
        </row>
        <row r="2110">
          <cell r="B2110">
            <v>4</v>
          </cell>
          <cell r="D2110">
            <v>62017</v>
          </cell>
          <cell r="M2110">
            <v>44119716.666666664</v>
          </cell>
        </row>
        <row r="2111">
          <cell r="B2111">
            <v>5</v>
          </cell>
          <cell r="D2111">
            <v>62017</v>
          </cell>
          <cell r="M2111">
            <v>44119716.666666664</v>
          </cell>
        </row>
        <row r="2112">
          <cell r="B2112">
            <v>6</v>
          </cell>
          <cell r="D2112">
            <v>62020</v>
          </cell>
          <cell r="M2112">
            <v>11500000</v>
          </cell>
        </row>
        <row r="2113">
          <cell r="B2113">
            <v>6</v>
          </cell>
          <cell r="D2113">
            <v>62020</v>
          </cell>
          <cell r="M2113">
            <v>20000000</v>
          </cell>
        </row>
        <row r="2114">
          <cell r="B2114">
            <v>6</v>
          </cell>
          <cell r="D2114">
            <v>62220</v>
          </cell>
          <cell r="M2114">
            <v>136600</v>
          </cell>
        </row>
        <row r="2115">
          <cell r="B2115">
            <v>6</v>
          </cell>
          <cell r="D2115">
            <v>62094</v>
          </cell>
          <cell r="M2115">
            <v>16644000</v>
          </cell>
        </row>
        <row r="2116">
          <cell r="B2116">
            <v>6</v>
          </cell>
          <cell r="D2116">
            <v>0</v>
          </cell>
          <cell r="M2116">
            <v>1500000</v>
          </cell>
        </row>
        <row r="2117">
          <cell r="B2117">
            <v>6</v>
          </cell>
          <cell r="D2117">
            <v>62080</v>
          </cell>
          <cell r="M2117">
            <v>1018182</v>
          </cell>
        </row>
        <row r="2118">
          <cell r="B2118">
            <v>6</v>
          </cell>
          <cell r="D2118">
            <v>62200</v>
          </cell>
          <cell r="M2118">
            <v>3500000</v>
          </cell>
        </row>
        <row r="2119">
          <cell r="B2119">
            <v>6</v>
          </cell>
          <cell r="D2119">
            <v>62091</v>
          </cell>
          <cell r="M2119">
            <v>3391362</v>
          </cell>
        </row>
        <row r="2120">
          <cell r="B2120">
            <v>6</v>
          </cell>
          <cell r="D2120">
            <v>62095</v>
          </cell>
          <cell r="M2120">
            <v>5300000</v>
          </cell>
        </row>
        <row r="2121">
          <cell r="B2121">
            <v>6</v>
          </cell>
          <cell r="D2121">
            <v>0</v>
          </cell>
          <cell r="M2121">
            <v>2750000</v>
          </cell>
        </row>
        <row r="2122">
          <cell r="B2122">
            <v>6</v>
          </cell>
          <cell r="D2122">
            <v>0</v>
          </cell>
          <cell r="M2122">
            <v>1850000</v>
          </cell>
        </row>
        <row r="2123">
          <cell r="B2123">
            <v>6</v>
          </cell>
          <cell r="D2123">
            <v>0</v>
          </cell>
          <cell r="M2123">
            <v>375000</v>
          </cell>
        </row>
        <row r="2124">
          <cell r="B2124">
            <v>6</v>
          </cell>
          <cell r="D2124">
            <v>0</v>
          </cell>
          <cell r="M2124">
            <v>50000</v>
          </cell>
        </row>
        <row r="2125">
          <cell r="B2125">
            <v>6</v>
          </cell>
          <cell r="D2125">
            <v>62094</v>
          </cell>
          <cell r="M2125">
            <v>4174000</v>
          </cell>
        </row>
        <row r="2126">
          <cell r="B2126">
            <v>6</v>
          </cell>
          <cell r="D2126">
            <v>62091</v>
          </cell>
          <cell r="M2126">
            <v>2245000</v>
          </cell>
        </row>
        <row r="2127">
          <cell r="B2127">
            <v>6</v>
          </cell>
          <cell r="D2127">
            <v>62130</v>
          </cell>
          <cell r="M2127">
            <v>1327700</v>
          </cell>
        </row>
        <row r="2128">
          <cell r="B2128">
            <v>6</v>
          </cell>
          <cell r="D2128">
            <v>0</v>
          </cell>
          <cell r="M2128">
            <v>136364</v>
          </cell>
        </row>
        <row r="2129">
          <cell r="B2129">
            <v>6</v>
          </cell>
          <cell r="D2129">
            <v>62080</v>
          </cell>
          <cell r="M2129">
            <v>696667</v>
          </cell>
        </row>
        <row r="2130">
          <cell r="B2130">
            <v>6</v>
          </cell>
          <cell r="D2130">
            <v>62080</v>
          </cell>
          <cell r="M2130">
            <v>564742</v>
          </cell>
        </row>
        <row r="2131">
          <cell r="B2131">
            <v>6</v>
          </cell>
          <cell r="D2131">
            <v>62080</v>
          </cell>
          <cell r="M2131">
            <v>458333</v>
          </cell>
        </row>
        <row r="2132">
          <cell r="B2132">
            <v>6</v>
          </cell>
          <cell r="D2132">
            <v>62210</v>
          </cell>
          <cell r="M2132">
            <v>4706600</v>
          </cell>
        </row>
        <row r="2133">
          <cell r="B2133">
            <v>6</v>
          </cell>
          <cell r="D2133" t="str">
            <v>0</v>
          </cell>
          <cell r="M2133">
            <v>1763200</v>
          </cell>
        </row>
        <row r="2134">
          <cell r="B2134">
            <v>6</v>
          </cell>
          <cell r="D2134">
            <v>62080</v>
          </cell>
          <cell r="M2134">
            <v>118750</v>
          </cell>
        </row>
        <row r="2135">
          <cell r="B2135">
            <v>6</v>
          </cell>
          <cell r="D2135" t="str">
            <v>0</v>
          </cell>
          <cell r="M2135">
            <v>17952551</v>
          </cell>
        </row>
        <row r="2136">
          <cell r="B2136">
            <v>6</v>
          </cell>
          <cell r="D2136" t="str">
            <v>0</v>
          </cell>
          <cell r="M2136">
            <v>24795155</v>
          </cell>
        </row>
        <row r="2137">
          <cell r="B2137">
            <v>6</v>
          </cell>
          <cell r="D2137">
            <v>62100</v>
          </cell>
          <cell r="M2137">
            <v>22000000</v>
          </cell>
        </row>
        <row r="2138">
          <cell r="B2138">
            <v>6</v>
          </cell>
          <cell r="D2138">
            <v>62180</v>
          </cell>
          <cell r="M2138">
            <v>308966</v>
          </cell>
        </row>
        <row r="2139">
          <cell r="B2139">
            <v>6</v>
          </cell>
          <cell r="D2139">
            <v>62180</v>
          </cell>
          <cell r="M2139">
            <v>201991</v>
          </cell>
        </row>
        <row r="2140">
          <cell r="B2140">
            <v>6</v>
          </cell>
          <cell r="D2140">
            <v>62180</v>
          </cell>
          <cell r="M2140">
            <v>300234</v>
          </cell>
        </row>
        <row r="2141">
          <cell r="B2141">
            <v>6</v>
          </cell>
          <cell r="D2141">
            <v>62190</v>
          </cell>
          <cell r="M2141">
            <v>815000</v>
          </cell>
        </row>
        <row r="2142">
          <cell r="B2142">
            <v>6</v>
          </cell>
          <cell r="D2142">
            <v>62200</v>
          </cell>
          <cell r="M2142">
            <v>480499</v>
          </cell>
        </row>
        <row r="2143">
          <cell r="B2143">
            <v>6</v>
          </cell>
          <cell r="D2143">
            <v>62220</v>
          </cell>
          <cell r="M2143">
            <v>979401</v>
          </cell>
        </row>
        <row r="2144">
          <cell r="B2144">
            <v>6</v>
          </cell>
          <cell r="D2144">
            <v>62060</v>
          </cell>
          <cell r="M2144">
            <v>1551440</v>
          </cell>
        </row>
        <row r="2145">
          <cell r="B2145">
            <v>6</v>
          </cell>
          <cell r="D2145">
            <v>0</v>
          </cell>
          <cell r="M2145">
            <v>94327916</v>
          </cell>
        </row>
        <row r="2146">
          <cell r="B2146">
            <v>6</v>
          </cell>
          <cell r="D2146">
            <v>0</v>
          </cell>
          <cell r="M2146">
            <v>13443228</v>
          </cell>
        </row>
        <row r="2147">
          <cell r="B2147">
            <v>6</v>
          </cell>
          <cell r="D2147">
            <v>0</v>
          </cell>
          <cell r="M2147">
            <v>8423356</v>
          </cell>
        </row>
        <row r="2148">
          <cell r="B2148">
            <v>6</v>
          </cell>
          <cell r="D2148">
            <v>62050</v>
          </cell>
          <cell r="M2148">
            <v>64996391</v>
          </cell>
        </row>
        <row r="2149">
          <cell r="B2149">
            <v>6</v>
          </cell>
          <cell r="D2149">
            <v>0</v>
          </cell>
          <cell r="M2149">
            <v>75460934</v>
          </cell>
        </row>
        <row r="2150">
          <cell r="B2150">
            <v>6</v>
          </cell>
          <cell r="D2150">
            <v>62011</v>
          </cell>
          <cell r="M2150">
            <v>22770000</v>
          </cell>
        </row>
        <row r="2151">
          <cell r="B2151">
            <v>6</v>
          </cell>
          <cell r="D2151">
            <v>62011</v>
          </cell>
          <cell r="M2151">
            <v>15607053</v>
          </cell>
        </row>
        <row r="2152">
          <cell r="B2152">
            <v>6</v>
          </cell>
          <cell r="D2152">
            <v>62012</v>
          </cell>
          <cell r="M2152">
            <v>41316800</v>
          </cell>
        </row>
        <row r="2153">
          <cell r="B2153">
            <v>6</v>
          </cell>
          <cell r="D2153">
            <v>62012</v>
          </cell>
          <cell r="M2153">
            <v>6700000</v>
          </cell>
        </row>
        <row r="2154">
          <cell r="B2154">
            <v>6</v>
          </cell>
          <cell r="D2154">
            <v>62015</v>
          </cell>
          <cell r="M2154">
            <v>30161600</v>
          </cell>
        </row>
        <row r="2155">
          <cell r="B2155">
            <v>6</v>
          </cell>
          <cell r="D2155">
            <v>62013</v>
          </cell>
          <cell r="M2155">
            <v>92760000</v>
          </cell>
        </row>
        <row r="2156">
          <cell r="B2156">
            <v>6</v>
          </cell>
          <cell r="D2156">
            <v>62014</v>
          </cell>
          <cell r="M2156">
            <v>79742000</v>
          </cell>
        </row>
        <row r="2157">
          <cell r="B2157">
            <v>6</v>
          </cell>
          <cell r="D2157">
            <v>62016</v>
          </cell>
          <cell r="M2157">
            <v>10000000</v>
          </cell>
        </row>
        <row r="2158">
          <cell r="B2158">
            <v>6</v>
          </cell>
          <cell r="D2158">
            <v>0</v>
          </cell>
          <cell r="M2158">
            <v>12100000</v>
          </cell>
        </row>
        <row r="2159">
          <cell r="B2159">
            <v>6</v>
          </cell>
          <cell r="D2159">
            <v>62011</v>
          </cell>
          <cell r="M2159">
            <v>875000</v>
          </cell>
        </row>
        <row r="2160">
          <cell r="B2160">
            <v>6</v>
          </cell>
          <cell r="D2160">
            <v>62011</v>
          </cell>
          <cell r="M2160">
            <v>1581650</v>
          </cell>
        </row>
        <row r="2161">
          <cell r="B2161">
            <v>6</v>
          </cell>
          <cell r="D2161">
            <v>62012</v>
          </cell>
          <cell r="M2161">
            <v>2372475</v>
          </cell>
        </row>
        <row r="2162">
          <cell r="B2162">
            <v>6</v>
          </cell>
          <cell r="D2162">
            <v>62012</v>
          </cell>
          <cell r="M2162">
            <v>790825</v>
          </cell>
        </row>
        <row r="2163">
          <cell r="B2163">
            <v>6</v>
          </cell>
          <cell r="D2163">
            <v>62015</v>
          </cell>
          <cell r="M2163">
            <v>2372475</v>
          </cell>
        </row>
        <row r="2164">
          <cell r="B2164">
            <v>6</v>
          </cell>
          <cell r="D2164">
            <v>62013</v>
          </cell>
          <cell r="M2164">
            <v>6020000</v>
          </cell>
        </row>
        <row r="2165">
          <cell r="B2165">
            <v>6</v>
          </cell>
          <cell r="D2165">
            <v>62014</v>
          </cell>
          <cell r="M2165">
            <v>9030000</v>
          </cell>
        </row>
        <row r="2166">
          <cell r="B2166">
            <v>6</v>
          </cell>
          <cell r="D2166">
            <v>62016</v>
          </cell>
          <cell r="M2166">
            <v>1505000</v>
          </cell>
        </row>
        <row r="2167">
          <cell r="B2167">
            <v>6</v>
          </cell>
          <cell r="D2167">
            <v>62011</v>
          </cell>
          <cell r="M2167">
            <v>150000</v>
          </cell>
        </row>
        <row r="2168">
          <cell r="B2168">
            <v>6</v>
          </cell>
          <cell r="D2168">
            <v>62011</v>
          </cell>
          <cell r="M2168">
            <v>271140</v>
          </cell>
        </row>
        <row r="2169">
          <cell r="B2169">
            <v>6</v>
          </cell>
          <cell r="D2169">
            <v>62012</v>
          </cell>
          <cell r="M2169">
            <v>406710</v>
          </cell>
        </row>
        <row r="2170">
          <cell r="B2170">
            <v>6</v>
          </cell>
          <cell r="D2170">
            <v>62012</v>
          </cell>
          <cell r="M2170">
            <v>135570</v>
          </cell>
        </row>
        <row r="2171">
          <cell r="B2171">
            <v>6</v>
          </cell>
          <cell r="D2171">
            <v>62015</v>
          </cell>
          <cell r="M2171">
            <v>406710</v>
          </cell>
        </row>
        <row r="2172">
          <cell r="B2172">
            <v>6</v>
          </cell>
          <cell r="D2172">
            <v>62013</v>
          </cell>
          <cell r="M2172">
            <v>1032000</v>
          </cell>
        </row>
        <row r="2173">
          <cell r="B2173">
            <v>6</v>
          </cell>
          <cell r="D2173">
            <v>62014</v>
          </cell>
          <cell r="M2173">
            <v>1548000</v>
          </cell>
        </row>
        <row r="2174">
          <cell r="B2174">
            <v>6</v>
          </cell>
          <cell r="D2174">
            <v>62016</v>
          </cell>
          <cell r="M2174">
            <v>258000</v>
          </cell>
        </row>
        <row r="2175">
          <cell r="B2175">
            <v>6</v>
          </cell>
          <cell r="D2175">
            <v>62011</v>
          </cell>
          <cell r="M2175">
            <v>50000</v>
          </cell>
        </row>
        <row r="2176">
          <cell r="B2176">
            <v>6</v>
          </cell>
          <cell r="D2176">
            <v>62011</v>
          </cell>
          <cell r="M2176">
            <v>90380</v>
          </cell>
        </row>
        <row r="2177">
          <cell r="B2177">
            <v>6</v>
          </cell>
          <cell r="D2177">
            <v>62012</v>
          </cell>
          <cell r="M2177">
            <v>135570</v>
          </cell>
        </row>
        <row r="2178">
          <cell r="B2178">
            <v>6</v>
          </cell>
          <cell r="D2178">
            <v>62012</v>
          </cell>
          <cell r="M2178">
            <v>45190</v>
          </cell>
        </row>
        <row r="2179">
          <cell r="B2179">
            <v>6</v>
          </cell>
          <cell r="D2179">
            <v>62015</v>
          </cell>
          <cell r="M2179">
            <v>135570</v>
          </cell>
        </row>
        <row r="2180">
          <cell r="B2180">
            <v>6</v>
          </cell>
          <cell r="D2180">
            <v>62013</v>
          </cell>
          <cell r="M2180">
            <v>344000</v>
          </cell>
        </row>
        <row r="2181">
          <cell r="B2181">
            <v>6</v>
          </cell>
          <cell r="D2181">
            <v>62014</v>
          </cell>
          <cell r="M2181">
            <v>516000</v>
          </cell>
        </row>
        <row r="2182">
          <cell r="B2182">
            <v>6</v>
          </cell>
          <cell r="D2182">
            <v>62016</v>
          </cell>
          <cell r="M2182">
            <v>86000</v>
          </cell>
        </row>
        <row r="2183">
          <cell r="B2183">
            <v>6</v>
          </cell>
          <cell r="D2183">
            <v>62011</v>
          </cell>
          <cell r="M2183">
            <v>100000</v>
          </cell>
        </row>
        <row r="2184">
          <cell r="B2184">
            <v>6</v>
          </cell>
          <cell r="D2184">
            <v>62011</v>
          </cell>
          <cell r="M2184">
            <v>180760</v>
          </cell>
        </row>
        <row r="2185">
          <cell r="B2185">
            <v>6</v>
          </cell>
          <cell r="D2185">
            <v>62012</v>
          </cell>
          <cell r="M2185">
            <v>461520</v>
          </cell>
        </row>
        <row r="2186">
          <cell r="B2186">
            <v>6</v>
          </cell>
          <cell r="D2186">
            <v>62012</v>
          </cell>
          <cell r="M2186">
            <v>90380</v>
          </cell>
        </row>
        <row r="2187">
          <cell r="B2187">
            <v>6</v>
          </cell>
          <cell r="D2187">
            <v>62015</v>
          </cell>
          <cell r="M2187">
            <v>451900</v>
          </cell>
        </row>
        <row r="2188">
          <cell r="B2188">
            <v>6</v>
          </cell>
          <cell r="D2188">
            <v>62013</v>
          </cell>
          <cell r="M2188">
            <v>1376000</v>
          </cell>
        </row>
        <row r="2189">
          <cell r="B2189">
            <v>6</v>
          </cell>
          <cell r="D2189">
            <v>62014</v>
          </cell>
          <cell r="M2189">
            <v>1548000</v>
          </cell>
        </row>
        <row r="2190">
          <cell r="B2190">
            <v>6</v>
          </cell>
          <cell r="D2190">
            <v>62016</v>
          </cell>
          <cell r="M2190">
            <v>172000</v>
          </cell>
        </row>
        <row r="2191">
          <cell r="B2191">
            <v>7</v>
          </cell>
          <cell r="D2191">
            <v>62200</v>
          </cell>
          <cell r="M2191">
            <v>1500000</v>
          </cell>
        </row>
        <row r="2192">
          <cell r="B2192">
            <v>7</v>
          </cell>
          <cell r="D2192">
            <v>62020</v>
          </cell>
          <cell r="M2192">
            <v>11500000</v>
          </cell>
        </row>
        <row r="2193">
          <cell r="B2193">
            <v>7</v>
          </cell>
          <cell r="D2193">
            <v>62130</v>
          </cell>
          <cell r="M2193">
            <v>1375050</v>
          </cell>
        </row>
        <row r="2194">
          <cell r="B2194">
            <v>7</v>
          </cell>
          <cell r="D2194">
            <v>0</v>
          </cell>
          <cell r="M2194">
            <v>1500000</v>
          </cell>
        </row>
        <row r="2195">
          <cell r="B2195">
            <v>7</v>
          </cell>
          <cell r="D2195">
            <v>62020</v>
          </cell>
          <cell r="M2195">
            <v>20000000</v>
          </cell>
        </row>
        <row r="2196">
          <cell r="B2196">
            <v>7</v>
          </cell>
          <cell r="D2196">
            <v>0</v>
          </cell>
          <cell r="M2196">
            <v>3182000</v>
          </cell>
        </row>
        <row r="2197">
          <cell r="B2197">
            <v>7</v>
          </cell>
          <cell r="D2197">
            <v>62220</v>
          </cell>
          <cell r="M2197">
            <v>2415000</v>
          </cell>
        </row>
        <row r="2198">
          <cell r="B2198">
            <v>7</v>
          </cell>
          <cell r="D2198">
            <v>62120</v>
          </cell>
          <cell r="M2198">
            <v>1140000</v>
          </cell>
        </row>
        <row r="2199">
          <cell r="B2199">
            <v>7</v>
          </cell>
          <cell r="D2199">
            <v>62160</v>
          </cell>
          <cell r="M2199">
            <v>7000000</v>
          </cell>
        </row>
        <row r="2200">
          <cell r="B2200">
            <v>7</v>
          </cell>
          <cell r="D2200">
            <v>0</v>
          </cell>
          <cell r="M2200">
            <v>105000</v>
          </cell>
        </row>
        <row r="2201">
          <cell r="B2201">
            <v>7</v>
          </cell>
          <cell r="D2201">
            <v>0</v>
          </cell>
          <cell r="M2201">
            <v>4500000</v>
          </cell>
        </row>
        <row r="2202">
          <cell r="B2202">
            <v>7</v>
          </cell>
          <cell r="D2202">
            <v>62016</v>
          </cell>
          <cell r="M2202">
            <v>8191780</v>
          </cell>
        </row>
        <row r="2203">
          <cell r="B2203">
            <v>7</v>
          </cell>
          <cell r="D2203">
            <v>62091</v>
          </cell>
          <cell r="M2203">
            <v>3678635</v>
          </cell>
        </row>
        <row r="2204">
          <cell r="B2204">
            <v>7</v>
          </cell>
          <cell r="D2204">
            <v>0</v>
          </cell>
          <cell r="M2204">
            <v>327273</v>
          </cell>
        </row>
        <row r="2205">
          <cell r="B2205">
            <v>7</v>
          </cell>
          <cell r="D2205">
            <v>62080</v>
          </cell>
          <cell r="M2205">
            <v>696667</v>
          </cell>
        </row>
        <row r="2206">
          <cell r="B2206">
            <v>7</v>
          </cell>
          <cell r="D2206">
            <v>62210</v>
          </cell>
          <cell r="M2206">
            <v>4706600</v>
          </cell>
        </row>
        <row r="2207">
          <cell r="B2207">
            <v>7</v>
          </cell>
          <cell r="D2207">
            <v>62080</v>
          </cell>
          <cell r="M2207">
            <v>118750</v>
          </cell>
        </row>
        <row r="2208">
          <cell r="B2208">
            <v>7</v>
          </cell>
          <cell r="D2208" t="str">
            <v>0</v>
          </cell>
          <cell r="M2208">
            <v>24795155</v>
          </cell>
        </row>
        <row r="2209">
          <cell r="B2209">
            <v>7</v>
          </cell>
          <cell r="D2209">
            <v>62080</v>
          </cell>
          <cell r="M2209">
            <v>564742</v>
          </cell>
        </row>
        <row r="2210">
          <cell r="B2210">
            <v>7</v>
          </cell>
          <cell r="D2210" t="str">
            <v>0</v>
          </cell>
          <cell r="M2210">
            <v>19715751</v>
          </cell>
        </row>
        <row r="2211">
          <cell r="B2211">
            <v>7</v>
          </cell>
          <cell r="D2211">
            <v>62011</v>
          </cell>
          <cell r="M2211">
            <v>22770000</v>
          </cell>
        </row>
        <row r="2212">
          <cell r="B2212">
            <v>7</v>
          </cell>
          <cell r="D2212">
            <v>62011</v>
          </cell>
          <cell r="M2212">
            <v>15000000</v>
          </cell>
        </row>
        <row r="2213">
          <cell r="B2213">
            <v>7</v>
          </cell>
          <cell r="D2213">
            <v>62012</v>
          </cell>
          <cell r="M2213">
            <v>42338815</v>
          </cell>
        </row>
        <row r="2214">
          <cell r="B2214">
            <v>7</v>
          </cell>
          <cell r="D2214">
            <v>62012</v>
          </cell>
          <cell r="M2214">
            <v>6700000</v>
          </cell>
        </row>
        <row r="2215">
          <cell r="B2215">
            <v>7</v>
          </cell>
          <cell r="D2215">
            <v>62015</v>
          </cell>
          <cell r="M2215">
            <v>29759074</v>
          </cell>
        </row>
        <row r="2216">
          <cell r="B2216">
            <v>7</v>
          </cell>
          <cell r="D2216">
            <v>62013</v>
          </cell>
          <cell r="M2216">
            <v>87903704</v>
          </cell>
        </row>
        <row r="2217">
          <cell r="B2217">
            <v>7</v>
          </cell>
          <cell r="D2217">
            <v>62014</v>
          </cell>
          <cell r="M2217">
            <v>78475927</v>
          </cell>
        </row>
        <row r="2218">
          <cell r="B2218">
            <v>7</v>
          </cell>
          <cell r="D2218">
            <v>62016</v>
          </cell>
          <cell r="M2218">
            <v>10000000</v>
          </cell>
        </row>
        <row r="2219">
          <cell r="B2219">
            <v>7</v>
          </cell>
          <cell r="D2219">
            <v>0</v>
          </cell>
          <cell r="M2219">
            <v>12100000</v>
          </cell>
        </row>
        <row r="2220">
          <cell r="B2220">
            <v>7</v>
          </cell>
          <cell r="D2220">
            <v>62011</v>
          </cell>
          <cell r="M2220">
            <v>875000</v>
          </cell>
        </row>
        <row r="2221">
          <cell r="B2221">
            <v>7</v>
          </cell>
          <cell r="D2221">
            <v>62011</v>
          </cell>
          <cell r="M2221">
            <v>1581650</v>
          </cell>
        </row>
        <row r="2222">
          <cell r="B2222">
            <v>7</v>
          </cell>
          <cell r="D2222">
            <v>62011</v>
          </cell>
          <cell r="M2222">
            <v>1581650</v>
          </cell>
        </row>
        <row r="2223">
          <cell r="B2223">
            <v>7</v>
          </cell>
          <cell r="D2223">
            <v>62012</v>
          </cell>
          <cell r="M2223">
            <v>790825</v>
          </cell>
        </row>
        <row r="2224">
          <cell r="B2224">
            <v>7</v>
          </cell>
          <cell r="D2224">
            <v>62015</v>
          </cell>
          <cell r="M2224">
            <v>3954125</v>
          </cell>
        </row>
        <row r="2225">
          <cell r="B2225">
            <v>7</v>
          </cell>
          <cell r="D2225">
            <v>62013</v>
          </cell>
          <cell r="M2225">
            <v>6020000</v>
          </cell>
        </row>
        <row r="2226">
          <cell r="B2226">
            <v>7</v>
          </cell>
          <cell r="D2226">
            <v>62014</v>
          </cell>
          <cell r="M2226">
            <v>9030000</v>
          </cell>
        </row>
        <row r="2227">
          <cell r="B2227">
            <v>7</v>
          </cell>
          <cell r="D2227">
            <v>62016</v>
          </cell>
          <cell r="M2227">
            <v>1505000</v>
          </cell>
        </row>
        <row r="2228">
          <cell r="B2228">
            <v>7</v>
          </cell>
          <cell r="D2228">
            <v>62011</v>
          </cell>
          <cell r="M2228">
            <v>150000</v>
          </cell>
        </row>
        <row r="2229">
          <cell r="B2229">
            <v>7</v>
          </cell>
          <cell r="D2229">
            <v>62011</v>
          </cell>
          <cell r="M2229">
            <v>271140</v>
          </cell>
        </row>
        <row r="2230">
          <cell r="B2230">
            <v>7</v>
          </cell>
          <cell r="D2230">
            <v>62011</v>
          </cell>
          <cell r="M2230">
            <v>271140</v>
          </cell>
        </row>
        <row r="2231">
          <cell r="B2231">
            <v>7</v>
          </cell>
          <cell r="D2231">
            <v>62012</v>
          </cell>
          <cell r="M2231">
            <v>135570</v>
          </cell>
        </row>
        <row r="2232">
          <cell r="B2232">
            <v>7</v>
          </cell>
          <cell r="D2232">
            <v>62015</v>
          </cell>
          <cell r="M2232">
            <v>677850</v>
          </cell>
        </row>
        <row r="2233">
          <cell r="B2233">
            <v>7</v>
          </cell>
          <cell r="D2233">
            <v>62013</v>
          </cell>
          <cell r="M2233">
            <v>1032000</v>
          </cell>
        </row>
        <row r="2234">
          <cell r="B2234">
            <v>7</v>
          </cell>
          <cell r="D2234">
            <v>62014</v>
          </cell>
          <cell r="M2234">
            <v>1548000</v>
          </cell>
        </row>
        <row r="2235">
          <cell r="B2235">
            <v>7</v>
          </cell>
          <cell r="D2235">
            <v>62016</v>
          </cell>
          <cell r="M2235">
            <v>258000</v>
          </cell>
        </row>
        <row r="2236">
          <cell r="B2236">
            <v>7</v>
          </cell>
          <cell r="D2236">
            <v>62011</v>
          </cell>
          <cell r="M2236">
            <v>50000</v>
          </cell>
        </row>
        <row r="2237">
          <cell r="B2237">
            <v>7</v>
          </cell>
          <cell r="D2237">
            <v>62011</v>
          </cell>
          <cell r="M2237">
            <v>90380</v>
          </cell>
        </row>
        <row r="2238">
          <cell r="B2238">
            <v>7</v>
          </cell>
          <cell r="D2238">
            <v>62011</v>
          </cell>
          <cell r="M2238">
            <v>90380</v>
          </cell>
        </row>
        <row r="2239">
          <cell r="B2239">
            <v>7</v>
          </cell>
          <cell r="D2239">
            <v>62012</v>
          </cell>
          <cell r="M2239">
            <v>45190</v>
          </cell>
        </row>
        <row r="2240">
          <cell r="B2240">
            <v>7</v>
          </cell>
          <cell r="D2240">
            <v>62015</v>
          </cell>
          <cell r="M2240">
            <v>225950</v>
          </cell>
        </row>
        <row r="2241">
          <cell r="B2241">
            <v>7</v>
          </cell>
          <cell r="D2241">
            <v>62013</v>
          </cell>
          <cell r="M2241">
            <v>344000</v>
          </cell>
        </row>
        <row r="2242">
          <cell r="B2242">
            <v>7</v>
          </cell>
          <cell r="D2242">
            <v>62014</v>
          </cell>
          <cell r="M2242">
            <v>516000</v>
          </cell>
        </row>
        <row r="2243">
          <cell r="B2243">
            <v>7</v>
          </cell>
          <cell r="D2243">
            <v>62016</v>
          </cell>
          <cell r="M2243">
            <v>86000</v>
          </cell>
        </row>
        <row r="2244">
          <cell r="B2244">
            <v>7</v>
          </cell>
          <cell r="D2244">
            <v>62011</v>
          </cell>
          <cell r="M2244">
            <v>100000</v>
          </cell>
        </row>
        <row r="2245">
          <cell r="B2245">
            <v>7</v>
          </cell>
          <cell r="D2245">
            <v>62011</v>
          </cell>
          <cell r="M2245">
            <v>180760</v>
          </cell>
        </row>
        <row r="2246">
          <cell r="B2246">
            <v>7</v>
          </cell>
          <cell r="D2246">
            <v>62011</v>
          </cell>
          <cell r="M2246">
            <v>180760</v>
          </cell>
        </row>
        <row r="2247">
          <cell r="B2247">
            <v>7</v>
          </cell>
          <cell r="D2247">
            <v>62012</v>
          </cell>
          <cell r="M2247">
            <v>90380</v>
          </cell>
        </row>
        <row r="2248">
          <cell r="B2248">
            <v>7</v>
          </cell>
          <cell r="D2248">
            <v>62015</v>
          </cell>
          <cell r="M2248">
            <v>451900</v>
          </cell>
        </row>
        <row r="2249">
          <cell r="B2249">
            <v>7</v>
          </cell>
          <cell r="D2249">
            <v>62013</v>
          </cell>
          <cell r="M2249">
            <v>688000</v>
          </cell>
        </row>
        <row r="2250">
          <cell r="B2250">
            <v>7</v>
          </cell>
          <cell r="D2250">
            <v>62014</v>
          </cell>
          <cell r="M2250">
            <v>1032000</v>
          </cell>
        </row>
        <row r="2251">
          <cell r="B2251">
            <v>7</v>
          </cell>
          <cell r="D2251">
            <v>62016</v>
          </cell>
          <cell r="M2251">
            <v>172000</v>
          </cell>
        </row>
        <row r="2252">
          <cell r="B2252">
            <v>7</v>
          </cell>
          <cell r="D2252">
            <v>62190</v>
          </cell>
          <cell r="M2252">
            <v>815000</v>
          </cell>
        </row>
        <row r="2253">
          <cell r="B2253">
            <v>7</v>
          </cell>
          <cell r="D2253">
            <v>62100</v>
          </cell>
          <cell r="M2253">
            <v>22000000</v>
          </cell>
        </row>
        <row r="2254">
          <cell r="B2254">
            <v>7</v>
          </cell>
          <cell r="D2254">
            <v>62180</v>
          </cell>
          <cell r="M2254">
            <v>357398</v>
          </cell>
        </row>
        <row r="2255">
          <cell r="B2255">
            <v>7</v>
          </cell>
          <cell r="D2255">
            <v>62180</v>
          </cell>
          <cell r="M2255">
            <v>225664</v>
          </cell>
        </row>
        <row r="2256">
          <cell r="B2256">
            <v>7</v>
          </cell>
          <cell r="D2256">
            <v>62180</v>
          </cell>
          <cell r="M2256">
            <v>244870</v>
          </cell>
        </row>
        <row r="2257">
          <cell r="B2257">
            <v>7</v>
          </cell>
          <cell r="D2257">
            <v>62160</v>
          </cell>
          <cell r="M2257">
            <v>2800000</v>
          </cell>
        </row>
        <row r="2258">
          <cell r="B2258">
            <v>7</v>
          </cell>
          <cell r="D2258">
            <v>62160</v>
          </cell>
          <cell r="M2258">
            <v>2800000</v>
          </cell>
        </row>
        <row r="2259">
          <cell r="B2259">
            <v>7</v>
          </cell>
          <cell r="D2259">
            <v>62060</v>
          </cell>
          <cell r="M2259">
            <v>1478180</v>
          </cell>
        </row>
        <row r="2260">
          <cell r="B2260">
            <v>7</v>
          </cell>
          <cell r="D2260">
            <v>0</v>
          </cell>
          <cell r="M2260">
            <v>107066248</v>
          </cell>
        </row>
        <row r="2261">
          <cell r="B2261">
            <v>7</v>
          </cell>
          <cell r="D2261">
            <v>0</v>
          </cell>
          <cell r="M2261">
            <v>12675394</v>
          </cell>
        </row>
        <row r="2262">
          <cell r="B2262">
            <v>7</v>
          </cell>
          <cell r="D2262">
            <v>0</v>
          </cell>
          <cell r="M2262">
            <v>2350306</v>
          </cell>
        </row>
        <row r="2263">
          <cell r="B2263">
            <v>7</v>
          </cell>
          <cell r="D2263">
            <v>62050</v>
          </cell>
          <cell r="M2263">
            <v>33373927</v>
          </cell>
        </row>
        <row r="2264">
          <cell r="B2264">
            <v>7</v>
          </cell>
          <cell r="D2264">
            <v>0</v>
          </cell>
          <cell r="M2264">
            <v>62609657</v>
          </cell>
        </row>
        <row r="2265">
          <cell r="B2265">
            <v>7</v>
          </cell>
          <cell r="D2265">
            <v>62050</v>
          </cell>
          <cell r="M2265">
            <v>45897167</v>
          </cell>
        </row>
        <row r="2266">
          <cell r="B2266">
            <v>6</v>
          </cell>
          <cell r="D2266">
            <v>62017</v>
          </cell>
          <cell r="M2266">
            <v>44119716.666666664</v>
          </cell>
        </row>
        <row r="2267">
          <cell r="B2267">
            <v>7</v>
          </cell>
          <cell r="D2267">
            <v>62017</v>
          </cell>
          <cell r="M2267">
            <v>44119716.666666664</v>
          </cell>
        </row>
        <row r="2268">
          <cell r="B2268">
            <v>6</v>
          </cell>
          <cell r="D2268">
            <v>62200</v>
          </cell>
          <cell r="M2268">
            <v>2000000</v>
          </cell>
        </row>
        <row r="2269">
          <cell r="B2269">
            <v>6</v>
          </cell>
          <cell r="D2269">
            <v>62200</v>
          </cell>
          <cell r="M2269">
            <v>1000000</v>
          </cell>
        </row>
        <row r="2270">
          <cell r="B2270">
            <v>8</v>
          </cell>
          <cell r="D2270">
            <v>62095</v>
          </cell>
          <cell r="M2270">
            <v>672727</v>
          </cell>
        </row>
        <row r="2271">
          <cell r="B2271">
            <v>8</v>
          </cell>
          <cell r="D2271" t="str">
            <v>62095</v>
          </cell>
          <cell r="M2271">
            <v>6576000</v>
          </cell>
        </row>
        <row r="2272">
          <cell r="B2272">
            <v>8</v>
          </cell>
          <cell r="D2272" t="str">
            <v>62095</v>
          </cell>
          <cell r="M2272">
            <v>2090000</v>
          </cell>
        </row>
        <row r="2273">
          <cell r="B2273">
            <v>8</v>
          </cell>
          <cell r="D2273" t="str">
            <v>62095</v>
          </cell>
          <cell r="M2273">
            <v>49500</v>
          </cell>
        </row>
        <row r="2274">
          <cell r="B2274">
            <v>8</v>
          </cell>
          <cell r="D2274">
            <v>62020</v>
          </cell>
          <cell r="M2274">
            <v>20000000</v>
          </cell>
        </row>
        <row r="2275">
          <cell r="B2275">
            <v>8</v>
          </cell>
          <cell r="D2275" t="str">
            <v>62091</v>
          </cell>
          <cell r="M2275">
            <v>261820</v>
          </cell>
        </row>
        <row r="2276">
          <cell r="B2276">
            <v>8</v>
          </cell>
          <cell r="D2276" t="str">
            <v>62091</v>
          </cell>
          <cell r="M2276">
            <v>3694363</v>
          </cell>
        </row>
        <row r="2277">
          <cell r="B2277">
            <v>8</v>
          </cell>
          <cell r="D2277" t="str">
            <v>62130</v>
          </cell>
          <cell r="M2277">
            <v>931600</v>
          </cell>
        </row>
        <row r="2278">
          <cell r="B2278">
            <v>8</v>
          </cell>
          <cell r="D2278" t="str">
            <v>62140</v>
          </cell>
          <cell r="M2278">
            <v>1440000</v>
          </cell>
        </row>
        <row r="2279">
          <cell r="B2279">
            <v>8</v>
          </cell>
          <cell r="D2279">
            <v>62200</v>
          </cell>
          <cell r="M2279">
            <v>41820</v>
          </cell>
        </row>
        <row r="2280">
          <cell r="B2280">
            <v>8</v>
          </cell>
          <cell r="D2280">
            <v>62200</v>
          </cell>
          <cell r="M2280">
            <v>369122</v>
          </cell>
        </row>
        <row r="2281">
          <cell r="B2281">
            <v>8</v>
          </cell>
          <cell r="D2281">
            <v>0</v>
          </cell>
          <cell r="M2281">
            <v>1500000</v>
          </cell>
        </row>
        <row r="2282">
          <cell r="B2282">
            <v>8</v>
          </cell>
          <cell r="D2282" t="str">
            <v>62240</v>
          </cell>
          <cell r="M2282">
            <v>4909091</v>
          </cell>
        </row>
        <row r="2283">
          <cell r="B2283">
            <v>8</v>
          </cell>
          <cell r="D2283">
            <v>62092</v>
          </cell>
          <cell r="M2283">
            <v>105000</v>
          </cell>
        </row>
        <row r="2284">
          <cell r="B2284">
            <v>8</v>
          </cell>
          <cell r="D2284" t="str">
            <v>62011</v>
          </cell>
          <cell r="M2284">
            <v>840000</v>
          </cell>
        </row>
        <row r="2285">
          <cell r="B2285">
            <v>8</v>
          </cell>
          <cell r="D2285">
            <v>62020</v>
          </cell>
          <cell r="M2285">
            <v>11500000</v>
          </cell>
        </row>
        <row r="2286">
          <cell r="B2286">
            <v>8</v>
          </cell>
          <cell r="D2286" t="str">
            <v>62220</v>
          </cell>
          <cell r="M2286">
            <v>500000</v>
          </cell>
        </row>
        <row r="2287">
          <cell r="B2287">
            <v>8</v>
          </cell>
          <cell r="D2287" t="str">
            <v>62220</v>
          </cell>
          <cell r="M2287">
            <v>824603</v>
          </cell>
        </row>
        <row r="2288">
          <cell r="B2288">
            <v>8</v>
          </cell>
          <cell r="D2288" t="str">
            <v>62100</v>
          </cell>
          <cell r="M2288">
            <v>22000000</v>
          </cell>
        </row>
        <row r="2289">
          <cell r="B2289">
            <v>8</v>
          </cell>
          <cell r="D2289" t="str">
            <v>62180</v>
          </cell>
          <cell r="M2289">
            <v>273533</v>
          </cell>
        </row>
        <row r="2290">
          <cell r="B2290">
            <v>8</v>
          </cell>
          <cell r="D2290" t="str">
            <v>62180</v>
          </cell>
          <cell r="M2290">
            <v>263543</v>
          </cell>
        </row>
        <row r="2291">
          <cell r="B2291">
            <v>8</v>
          </cell>
          <cell r="D2291" t="str">
            <v>62180</v>
          </cell>
          <cell r="M2291">
            <v>268671</v>
          </cell>
        </row>
        <row r="2292">
          <cell r="B2292">
            <v>8</v>
          </cell>
          <cell r="D2292" t="str">
            <v>62190</v>
          </cell>
          <cell r="M2292">
            <v>815000</v>
          </cell>
        </row>
        <row r="2293">
          <cell r="B2293">
            <v>8</v>
          </cell>
          <cell r="D2293" t="str">
            <v>62060</v>
          </cell>
          <cell r="M2293">
            <v>1463880</v>
          </cell>
        </row>
        <row r="2294">
          <cell r="B2294">
            <v>8</v>
          </cell>
          <cell r="D2294">
            <v>0</v>
          </cell>
          <cell r="M2294">
            <v>102364942</v>
          </cell>
        </row>
        <row r="2295">
          <cell r="B2295">
            <v>8</v>
          </cell>
          <cell r="D2295" t="str">
            <v>62240</v>
          </cell>
          <cell r="M2295">
            <v>4025670</v>
          </cell>
        </row>
        <row r="2296">
          <cell r="B2296">
            <v>8</v>
          </cell>
          <cell r="D2296">
            <v>0</v>
          </cell>
          <cell r="M2296">
            <v>2861885</v>
          </cell>
        </row>
        <row r="2297">
          <cell r="B2297">
            <v>8</v>
          </cell>
          <cell r="D2297" t="str">
            <v>62050</v>
          </cell>
          <cell r="M2297">
            <v>77451482</v>
          </cell>
        </row>
        <row r="2298">
          <cell r="B2298">
            <v>8</v>
          </cell>
          <cell r="D2298">
            <v>0</v>
          </cell>
          <cell r="M2298">
            <v>56349203</v>
          </cell>
        </row>
        <row r="2299">
          <cell r="B2299">
            <v>8</v>
          </cell>
          <cell r="D2299">
            <v>62240</v>
          </cell>
          <cell r="M2299">
            <v>327273</v>
          </cell>
        </row>
        <row r="2300">
          <cell r="B2300">
            <v>8</v>
          </cell>
          <cell r="D2300">
            <v>62080</v>
          </cell>
          <cell r="M2300">
            <v>696667</v>
          </cell>
        </row>
        <row r="2301">
          <cell r="B2301">
            <v>8</v>
          </cell>
          <cell r="D2301">
            <v>62080</v>
          </cell>
          <cell r="M2301">
            <v>458333</v>
          </cell>
        </row>
        <row r="2302">
          <cell r="B2302">
            <v>8</v>
          </cell>
          <cell r="D2302">
            <v>62080</v>
          </cell>
          <cell r="M2302">
            <v>463263</v>
          </cell>
        </row>
        <row r="2303">
          <cell r="B2303">
            <v>8</v>
          </cell>
          <cell r="D2303">
            <v>62210</v>
          </cell>
          <cell r="M2303">
            <v>4706600</v>
          </cell>
        </row>
        <row r="2304">
          <cell r="B2304">
            <v>8</v>
          </cell>
          <cell r="D2304">
            <v>62080</v>
          </cell>
          <cell r="M2304">
            <v>118750</v>
          </cell>
        </row>
        <row r="2305">
          <cell r="B2305">
            <v>8</v>
          </cell>
          <cell r="D2305">
            <v>62080</v>
          </cell>
          <cell r="M2305">
            <v>546513</v>
          </cell>
        </row>
        <row r="2306">
          <cell r="B2306">
            <v>8</v>
          </cell>
          <cell r="D2306">
            <v>62011</v>
          </cell>
          <cell r="M2306">
            <v>22770000</v>
          </cell>
        </row>
        <row r="2307">
          <cell r="B2307">
            <v>8</v>
          </cell>
          <cell r="D2307">
            <v>62011</v>
          </cell>
          <cell r="M2307">
            <v>15671429</v>
          </cell>
        </row>
        <row r="2308">
          <cell r="B2308">
            <v>8</v>
          </cell>
          <cell r="D2308">
            <v>62012</v>
          </cell>
          <cell r="M2308">
            <v>39946111</v>
          </cell>
        </row>
        <row r="2309">
          <cell r="B2309">
            <v>8</v>
          </cell>
          <cell r="D2309">
            <v>62013</v>
          </cell>
          <cell r="M2309">
            <v>6648148</v>
          </cell>
        </row>
        <row r="2310">
          <cell r="B2310">
            <v>8</v>
          </cell>
          <cell r="D2310">
            <v>62015</v>
          </cell>
          <cell r="M2310">
            <v>30898148</v>
          </cell>
        </row>
        <row r="2311">
          <cell r="B2311">
            <v>8</v>
          </cell>
          <cell r="D2311">
            <v>62013</v>
          </cell>
          <cell r="M2311">
            <v>98696296</v>
          </cell>
        </row>
        <row r="2312">
          <cell r="B2312">
            <v>8</v>
          </cell>
          <cell r="D2312">
            <v>62014</v>
          </cell>
          <cell r="M2312">
            <v>85720370</v>
          </cell>
        </row>
        <row r="2313">
          <cell r="B2313">
            <v>8</v>
          </cell>
          <cell r="D2313">
            <v>62016</v>
          </cell>
          <cell r="M2313">
            <v>10400000</v>
          </cell>
        </row>
        <row r="2314">
          <cell r="B2314">
            <v>8</v>
          </cell>
          <cell r="D2314">
            <v>0</v>
          </cell>
          <cell r="M2314">
            <v>12100000</v>
          </cell>
        </row>
        <row r="2315">
          <cell r="B2315">
            <v>8</v>
          </cell>
          <cell r="D2315">
            <v>62011</v>
          </cell>
          <cell r="M2315">
            <v>875000</v>
          </cell>
        </row>
        <row r="2316">
          <cell r="B2316">
            <v>8</v>
          </cell>
          <cell r="D2316">
            <v>62011</v>
          </cell>
          <cell r="M2316">
            <v>1581650</v>
          </cell>
        </row>
        <row r="2317">
          <cell r="B2317">
            <v>8</v>
          </cell>
          <cell r="D2317">
            <v>62012</v>
          </cell>
          <cell r="M2317">
            <v>790825</v>
          </cell>
        </row>
        <row r="2318">
          <cell r="B2318">
            <v>8</v>
          </cell>
          <cell r="D2318">
            <v>62013</v>
          </cell>
          <cell r="M2318">
            <v>790825</v>
          </cell>
        </row>
        <row r="2319">
          <cell r="B2319">
            <v>8</v>
          </cell>
          <cell r="D2319">
            <v>62015</v>
          </cell>
          <cell r="M2319">
            <v>3954125</v>
          </cell>
        </row>
        <row r="2320">
          <cell r="B2320">
            <v>8</v>
          </cell>
          <cell r="D2320">
            <v>62013</v>
          </cell>
          <cell r="M2320">
            <v>6020000</v>
          </cell>
        </row>
        <row r="2321">
          <cell r="B2321">
            <v>8</v>
          </cell>
          <cell r="D2321">
            <v>62014</v>
          </cell>
          <cell r="M2321">
            <v>9782500</v>
          </cell>
        </row>
        <row r="2322">
          <cell r="B2322">
            <v>8</v>
          </cell>
          <cell r="D2322">
            <v>62016</v>
          </cell>
          <cell r="M2322">
            <v>1505000</v>
          </cell>
        </row>
        <row r="2323">
          <cell r="B2323">
            <v>8</v>
          </cell>
          <cell r="D2323">
            <v>62011</v>
          </cell>
          <cell r="M2323">
            <v>150000</v>
          </cell>
        </row>
        <row r="2324">
          <cell r="B2324">
            <v>8</v>
          </cell>
          <cell r="D2324">
            <v>62011</v>
          </cell>
          <cell r="M2324">
            <v>271140</v>
          </cell>
        </row>
        <row r="2325">
          <cell r="B2325">
            <v>8</v>
          </cell>
          <cell r="D2325">
            <v>62012</v>
          </cell>
          <cell r="M2325">
            <v>135570</v>
          </cell>
        </row>
        <row r="2326">
          <cell r="B2326">
            <v>8</v>
          </cell>
          <cell r="D2326">
            <v>62013</v>
          </cell>
          <cell r="M2326">
            <v>135570</v>
          </cell>
        </row>
        <row r="2327">
          <cell r="B2327">
            <v>8</v>
          </cell>
          <cell r="D2327">
            <v>62015</v>
          </cell>
          <cell r="M2327">
            <v>677850</v>
          </cell>
        </row>
        <row r="2328">
          <cell r="B2328">
            <v>8</v>
          </cell>
          <cell r="D2328">
            <v>62013</v>
          </cell>
          <cell r="M2328">
            <v>1032000</v>
          </cell>
        </row>
        <row r="2329">
          <cell r="B2329">
            <v>8</v>
          </cell>
          <cell r="D2329">
            <v>62014</v>
          </cell>
          <cell r="M2329">
            <v>1677000</v>
          </cell>
        </row>
        <row r="2330">
          <cell r="B2330">
            <v>8</v>
          </cell>
          <cell r="D2330">
            <v>62016</v>
          </cell>
          <cell r="M2330">
            <v>258000</v>
          </cell>
        </row>
        <row r="2331">
          <cell r="B2331">
            <v>8</v>
          </cell>
          <cell r="D2331">
            <v>62011</v>
          </cell>
          <cell r="M2331">
            <v>50000</v>
          </cell>
        </row>
        <row r="2332">
          <cell r="B2332">
            <v>8</v>
          </cell>
          <cell r="D2332">
            <v>62011</v>
          </cell>
          <cell r="M2332">
            <v>90380</v>
          </cell>
        </row>
        <row r="2333">
          <cell r="B2333">
            <v>8</v>
          </cell>
          <cell r="D2333">
            <v>62012</v>
          </cell>
          <cell r="M2333">
            <v>45190</v>
          </cell>
        </row>
        <row r="2334">
          <cell r="B2334">
            <v>8</v>
          </cell>
          <cell r="D2334">
            <v>62013</v>
          </cell>
          <cell r="M2334">
            <v>45190</v>
          </cell>
        </row>
        <row r="2335">
          <cell r="B2335">
            <v>8</v>
          </cell>
          <cell r="D2335">
            <v>62015</v>
          </cell>
          <cell r="M2335">
            <v>225950</v>
          </cell>
        </row>
        <row r="2336">
          <cell r="B2336">
            <v>8</v>
          </cell>
          <cell r="D2336">
            <v>62013</v>
          </cell>
          <cell r="M2336">
            <v>344000</v>
          </cell>
        </row>
        <row r="2337">
          <cell r="B2337">
            <v>8</v>
          </cell>
          <cell r="D2337">
            <v>62014</v>
          </cell>
          <cell r="M2337">
            <v>559000</v>
          </cell>
        </row>
        <row r="2338">
          <cell r="B2338">
            <v>8</v>
          </cell>
          <cell r="D2338">
            <v>62016</v>
          </cell>
          <cell r="M2338">
            <v>86000</v>
          </cell>
        </row>
        <row r="2339">
          <cell r="B2339">
            <v>8</v>
          </cell>
          <cell r="D2339">
            <v>62011</v>
          </cell>
          <cell r="M2339">
            <v>100000</v>
          </cell>
        </row>
        <row r="2340">
          <cell r="B2340">
            <v>8</v>
          </cell>
          <cell r="D2340">
            <v>62011</v>
          </cell>
          <cell r="M2340">
            <v>180760</v>
          </cell>
        </row>
        <row r="2341">
          <cell r="B2341">
            <v>8</v>
          </cell>
          <cell r="D2341">
            <v>62012</v>
          </cell>
          <cell r="M2341">
            <v>90380</v>
          </cell>
        </row>
        <row r="2342">
          <cell r="B2342">
            <v>8</v>
          </cell>
          <cell r="D2342">
            <v>62013</v>
          </cell>
          <cell r="M2342">
            <v>90380</v>
          </cell>
        </row>
        <row r="2343">
          <cell r="B2343">
            <v>8</v>
          </cell>
          <cell r="D2343">
            <v>62015</v>
          </cell>
          <cell r="M2343">
            <v>451900</v>
          </cell>
        </row>
        <row r="2344">
          <cell r="B2344">
            <v>8</v>
          </cell>
          <cell r="D2344">
            <v>62013</v>
          </cell>
          <cell r="M2344">
            <v>688000</v>
          </cell>
        </row>
        <row r="2345">
          <cell r="B2345">
            <v>8</v>
          </cell>
          <cell r="D2345">
            <v>62014</v>
          </cell>
          <cell r="M2345">
            <v>1118000</v>
          </cell>
        </row>
        <row r="2346">
          <cell r="B2346">
            <v>8</v>
          </cell>
          <cell r="D2346">
            <v>62016</v>
          </cell>
          <cell r="M2346">
            <v>172000</v>
          </cell>
        </row>
        <row r="2347">
          <cell r="B2347">
            <v>8</v>
          </cell>
          <cell r="D2347">
            <v>62017</v>
          </cell>
          <cell r="M2347">
            <v>44119716.666666664</v>
          </cell>
        </row>
        <row r="2348">
          <cell r="B2348">
            <v>9</v>
          </cell>
          <cell r="D2348">
            <v>62020</v>
          </cell>
          <cell r="M2348">
            <v>11500000</v>
          </cell>
        </row>
        <row r="2349">
          <cell r="B2349">
            <v>9</v>
          </cell>
          <cell r="D2349">
            <v>62220</v>
          </cell>
          <cell r="M2349">
            <v>34000</v>
          </cell>
        </row>
        <row r="2350">
          <cell r="B2350">
            <v>9</v>
          </cell>
          <cell r="D2350">
            <v>62020</v>
          </cell>
          <cell r="M2350">
            <v>20000000</v>
          </cell>
        </row>
        <row r="2351">
          <cell r="B2351">
            <v>9</v>
          </cell>
          <cell r="D2351">
            <v>62200</v>
          </cell>
          <cell r="M2351">
            <v>1927713</v>
          </cell>
        </row>
        <row r="2352">
          <cell r="B2352">
            <v>9</v>
          </cell>
          <cell r="D2352">
            <v>62200</v>
          </cell>
          <cell r="M2352">
            <v>1000000</v>
          </cell>
        </row>
        <row r="2353">
          <cell r="B2353">
            <v>9</v>
          </cell>
          <cell r="D2353">
            <v>62130</v>
          </cell>
          <cell r="M2353">
            <v>904900</v>
          </cell>
        </row>
        <row r="2354">
          <cell r="B2354">
            <v>9</v>
          </cell>
          <cell r="D2354">
            <v>62080</v>
          </cell>
          <cell r="M2354">
            <v>700000</v>
          </cell>
        </row>
        <row r="2355">
          <cell r="B2355">
            <v>9</v>
          </cell>
          <cell r="D2355">
            <v>62011</v>
          </cell>
          <cell r="M2355">
            <v>23369728</v>
          </cell>
        </row>
        <row r="2356">
          <cell r="B2356">
            <v>9</v>
          </cell>
          <cell r="D2356">
            <v>62011</v>
          </cell>
          <cell r="M2356">
            <v>16039674</v>
          </cell>
        </row>
        <row r="2357">
          <cell r="B2357">
            <v>9</v>
          </cell>
          <cell r="D2357">
            <v>62012</v>
          </cell>
          <cell r="M2357">
            <v>41512800</v>
          </cell>
        </row>
        <row r="2358">
          <cell r="B2358">
            <v>9</v>
          </cell>
          <cell r="D2358">
            <v>62012</v>
          </cell>
          <cell r="M2358">
            <v>6700000</v>
          </cell>
        </row>
        <row r="2359">
          <cell r="B2359">
            <v>9</v>
          </cell>
          <cell r="D2359">
            <v>62015</v>
          </cell>
          <cell r="M2359">
            <v>31968500</v>
          </cell>
        </row>
        <row r="2360">
          <cell r="B2360">
            <v>9</v>
          </cell>
          <cell r="D2360">
            <v>62013</v>
          </cell>
          <cell r="M2360">
            <v>101393332</v>
          </cell>
        </row>
        <row r="2361">
          <cell r="B2361">
            <v>9</v>
          </cell>
          <cell r="D2361">
            <v>62014</v>
          </cell>
          <cell r="M2361">
            <v>85617000</v>
          </cell>
        </row>
        <row r="2362">
          <cell r="B2362">
            <v>9</v>
          </cell>
          <cell r="D2362">
            <v>62016</v>
          </cell>
          <cell r="M2362">
            <v>10000000</v>
          </cell>
        </row>
        <row r="2363">
          <cell r="B2363">
            <v>9</v>
          </cell>
          <cell r="D2363">
            <v>0</v>
          </cell>
          <cell r="M2363">
            <v>12100000</v>
          </cell>
        </row>
        <row r="2364">
          <cell r="B2364">
            <v>9</v>
          </cell>
          <cell r="D2364">
            <v>62011</v>
          </cell>
          <cell r="M2364">
            <v>875000</v>
          </cell>
        </row>
        <row r="2365">
          <cell r="B2365">
            <v>9</v>
          </cell>
          <cell r="D2365">
            <v>62011</v>
          </cell>
          <cell r="M2365">
            <v>1581650</v>
          </cell>
        </row>
        <row r="2366">
          <cell r="B2366">
            <v>9</v>
          </cell>
          <cell r="D2366">
            <v>62012</v>
          </cell>
          <cell r="M2366">
            <v>1581650</v>
          </cell>
        </row>
        <row r="2367">
          <cell r="B2367">
            <v>9</v>
          </cell>
          <cell r="D2367">
            <v>62012</v>
          </cell>
          <cell r="M2367">
            <v>790825</v>
          </cell>
        </row>
        <row r="2368">
          <cell r="B2368">
            <v>9</v>
          </cell>
          <cell r="D2368">
            <v>62015</v>
          </cell>
          <cell r="M2368">
            <v>3954125</v>
          </cell>
        </row>
        <row r="2369">
          <cell r="B2369">
            <v>9</v>
          </cell>
          <cell r="D2369">
            <v>62013</v>
          </cell>
          <cell r="M2369">
            <v>6020000</v>
          </cell>
        </row>
        <row r="2370">
          <cell r="B2370">
            <v>9</v>
          </cell>
          <cell r="D2370">
            <v>62014</v>
          </cell>
          <cell r="M2370">
            <v>10535000</v>
          </cell>
        </row>
        <row r="2371">
          <cell r="B2371">
            <v>9</v>
          </cell>
          <cell r="D2371">
            <v>62016</v>
          </cell>
          <cell r="M2371">
            <v>1505000</v>
          </cell>
        </row>
        <row r="2372">
          <cell r="B2372">
            <v>9</v>
          </cell>
          <cell r="D2372">
            <v>62011</v>
          </cell>
          <cell r="M2372">
            <v>150000</v>
          </cell>
        </row>
        <row r="2373">
          <cell r="B2373">
            <v>9</v>
          </cell>
          <cell r="D2373">
            <v>62011</v>
          </cell>
          <cell r="M2373">
            <v>271140</v>
          </cell>
        </row>
        <row r="2374">
          <cell r="B2374">
            <v>9</v>
          </cell>
          <cell r="D2374">
            <v>62012</v>
          </cell>
          <cell r="M2374">
            <v>271140</v>
          </cell>
        </row>
        <row r="2375">
          <cell r="B2375">
            <v>9</v>
          </cell>
          <cell r="D2375">
            <v>62012</v>
          </cell>
          <cell r="M2375">
            <v>135570</v>
          </cell>
        </row>
        <row r="2376">
          <cell r="B2376">
            <v>9</v>
          </cell>
          <cell r="D2376">
            <v>62015</v>
          </cell>
          <cell r="M2376">
            <v>677850</v>
          </cell>
        </row>
        <row r="2377">
          <cell r="B2377">
            <v>9</v>
          </cell>
          <cell r="D2377">
            <v>62013</v>
          </cell>
          <cell r="M2377">
            <v>1032000</v>
          </cell>
        </row>
        <row r="2378">
          <cell r="B2378">
            <v>9</v>
          </cell>
          <cell r="D2378">
            <v>62014</v>
          </cell>
          <cell r="M2378">
            <v>1806000</v>
          </cell>
        </row>
        <row r="2379">
          <cell r="B2379">
            <v>9</v>
          </cell>
          <cell r="D2379">
            <v>62016</v>
          </cell>
          <cell r="M2379">
            <v>258000</v>
          </cell>
        </row>
        <row r="2380">
          <cell r="B2380">
            <v>9</v>
          </cell>
          <cell r="D2380">
            <v>62011</v>
          </cell>
          <cell r="M2380">
            <v>50000</v>
          </cell>
        </row>
        <row r="2381">
          <cell r="B2381">
            <v>9</v>
          </cell>
          <cell r="D2381">
            <v>62011</v>
          </cell>
          <cell r="M2381">
            <v>90380</v>
          </cell>
        </row>
        <row r="2382">
          <cell r="B2382">
            <v>9</v>
          </cell>
          <cell r="D2382">
            <v>62012</v>
          </cell>
          <cell r="M2382">
            <v>90380</v>
          </cell>
        </row>
        <row r="2383">
          <cell r="B2383">
            <v>9</v>
          </cell>
          <cell r="D2383">
            <v>62012</v>
          </cell>
          <cell r="M2383">
            <v>45190</v>
          </cell>
        </row>
        <row r="2384">
          <cell r="B2384">
            <v>9</v>
          </cell>
          <cell r="D2384">
            <v>62015</v>
          </cell>
          <cell r="M2384">
            <v>225950</v>
          </cell>
        </row>
        <row r="2385">
          <cell r="B2385">
            <v>9</v>
          </cell>
          <cell r="D2385">
            <v>62013</v>
          </cell>
          <cell r="M2385">
            <v>344000</v>
          </cell>
        </row>
        <row r="2386">
          <cell r="B2386">
            <v>9</v>
          </cell>
          <cell r="D2386">
            <v>62014</v>
          </cell>
          <cell r="M2386">
            <v>602000</v>
          </cell>
        </row>
        <row r="2387">
          <cell r="B2387">
            <v>9</v>
          </cell>
          <cell r="D2387">
            <v>62016</v>
          </cell>
          <cell r="M2387">
            <v>86000</v>
          </cell>
        </row>
        <row r="2388">
          <cell r="B2388">
            <v>9</v>
          </cell>
          <cell r="D2388">
            <v>62011</v>
          </cell>
          <cell r="M2388">
            <v>100000</v>
          </cell>
        </row>
        <row r="2389">
          <cell r="B2389">
            <v>9</v>
          </cell>
          <cell r="D2389">
            <v>62011</v>
          </cell>
          <cell r="M2389">
            <v>180760</v>
          </cell>
        </row>
        <row r="2390">
          <cell r="B2390">
            <v>9</v>
          </cell>
          <cell r="D2390">
            <v>62012</v>
          </cell>
          <cell r="M2390">
            <v>180760</v>
          </cell>
        </row>
        <row r="2391">
          <cell r="B2391">
            <v>9</v>
          </cell>
          <cell r="D2391">
            <v>62012</v>
          </cell>
          <cell r="M2391">
            <v>90380</v>
          </cell>
        </row>
        <row r="2392">
          <cell r="B2392">
            <v>9</v>
          </cell>
          <cell r="D2392">
            <v>62015</v>
          </cell>
          <cell r="M2392">
            <v>451900</v>
          </cell>
        </row>
        <row r="2393">
          <cell r="B2393">
            <v>9</v>
          </cell>
          <cell r="D2393">
            <v>62013</v>
          </cell>
          <cell r="M2393">
            <v>688000</v>
          </cell>
        </row>
        <row r="2394">
          <cell r="B2394">
            <v>9</v>
          </cell>
          <cell r="D2394">
            <v>62014</v>
          </cell>
          <cell r="M2394">
            <v>1204000</v>
          </cell>
        </row>
        <row r="2395">
          <cell r="B2395">
            <v>9</v>
          </cell>
          <cell r="D2395">
            <v>62016</v>
          </cell>
          <cell r="M2395">
            <v>172000</v>
          </cell>
        </row>
        <row r="2396">
          <cell r="B2396">
            <v>9</v>
          </cell>
          <cell r="D2396" t="str">
            <v>0</v>
          </cell>
          <cell r="M2396">
            <v>1500000</v>
          </cell>
        </row>
        <row r="2397">
          <cell r="B2397">
            <v>9</v>
          </cell>
          <cell r="D2397">
            <v>62100</v>
          </cell>
          <cell r="M2397">
            <v>22000000</v>
          </cell>
        </row>
        <row r="2398">
          <cell r="B2398">
            <v>9</v>
          </cell>
          <cell r="D2398">
            <v>62180</v>
          </cell>
          <cell r="M2398">
            <v>179309</v>
          </cell>
        </row>
        <row r="2399">
          <cell r="B2399">
            <v>9</v>
          </cell>
          <cell r="D2399">
            <v>62180</v>
          </cell>
          <cell r="M2399">
            <v>270897</v>
          </cell>
        </row>
        <row r="2400">
          <cell r="B2400">
            <v>9</v>
          </cell>
          <cell r="D2400">
            <v>62180</v>
          </cell>
          <cell r="M2400">
            <v>186544</v>
          </cell>
        </row>
        <row r="2401">
          <cell r="B2401">
            <v>9</v>
          </cell>
          <cell r="D2401">
            <v>62190</v>
          </cell>
          <cell r="M2401">
            <v>815000</v>
          </cell>
        </row>
        <row r="2402">
          <cell r="B2402">
            <v>9</v>
          </cell>
          <cell r="D2402">
            <v>62050</v>
          </cell>
          <cell r="M2402">
            <v>73067847</v>
          </cell>
        </row>
        <row r="2403">
          <cell r="B2403">
            <v>9</v>
          </cell>
          <cell r="D2403">
            <v>0</v>
          </cell>
          <cell r="M2403">
            <v>51627829</v>
          </cell>
        </row>
        <row r="2404">
          <cell r="B2404">
            <v>9</v>
          </cell>
          <cell r="D2404">
            <v>62060</v>
          </cell>
          <cell r="M2404">
            <v>2330018</v>
          </cell>
        </row>
        <row r="2405">
          <cell r="B2405">
            <v>9</v>
          </cell>
          <cell r="D2405">
            <v>0</v>
          </cell>
          <cell r="M2405">
            <v>103035685</v>
          </cell>
        </row>
        <row r="2406">
          <cell r="B2406">
            <v>9</v>
          </cell>
          <cell r="D2406" t="str">
            <v>0</v>
          </cell>
          <cell r="M2406">
            <v>3663550</v>
          </cell>
        </row>
        <row r="2407">
          <cell r="B2407">
            <v>9</v>
          </cell>
          <cell r="D2407">
            <v>0</v>
          </cell>
          <cell r="M2407">
            <v>3055401</v>
          </cell>
        </row>
        <row r="2408">
          <cell r="B2408">
            <v>9</v>
          </cell>
          <cell r="D2408" t="str">
            <v>62091</v>
          </cell>
          <cell r="M2408">
            <v>3670133</v>
          </cell>
        </row>
        <row r="2409">
          <cell r="B2409">
            <v>9</v>
          </cell>
          <cell r="D2409">
            <v>62017</v>
          </cell>
          <cell r="M2409">
            <v>44119716.666666664</v>
          </cell>
        </row>
        <row r="2410">
          <cell r="B2410">
            <v>9</v>
          </cell>
          <cell r="D2410">
            <v>0</v>
          </cell>
          <cell r="M2410">
            <v>327273</v>
          </cell>
        </row>
        <row r="2411">
          <cell r="B2411">
            <v>9</v>
          </cell>
          <cell r="D2411">
            <v>62080</v>
          </cell>
          <cell r="M2411">
            <v>696667</v>
          </cell>
        </row>
        <row r="2412">
          <cell r="B2412">
            <v>9</v>
          </cell>
          <cell r="D2412">
            <v>62080</v>
          </cell>
          <cell r="M2412">
            <v>458333</v>
          </cell>
        </row>
        <row r="2413">
          <cell r="B2413">
            <v>9</v>
          </cell>
          <cell r="D2413">
            <v>62080</v>
          </cell>
          <cell r="M2413">
            <v>858424</v>
          </cell>
        </row>
        <row r="2414">
          <cell r="B2414">
            <v>9</v>
          </cell>
          <cell r="D2414">
            <v>62210</v>
          </cell>
          <cell r="M2414">
            <v>4706600</v>
          </cell>
        </row>
        <row r="2415">
          <cell r="B2415">
            <v>9</v>
          </cell>
          <cell r="D2415">
            <v>62080</v>
          </cell>
          <cell r="M2415">
            <v>118750</v>
          </cell>
        </row>
        <row r="2416">
          <cell r="B2416">
            <v>10</v>
          </cell>
          <cell r="D2416">
            <v>62095</v>
          </cell>
          <cell r="M2416">
            <v>3676420</v>
          </cell>
        </row>
        <row r="2417">
          <cell r="B2417">
            <v>10</v>
          </cell>
          <cell r="D2417">
            <v>62200</v>
          </cell>
          <cell r="M2417">
            <v>4744237</v>
          </cell>
        </row>
        <row r="2418">
          <cell r="B2418">
            <v>10</v>
          </cell>
          <cell r="D2418">
            <v>62095</v>
          </cell>
          <cell r="M2418">
            <v>909091</v>
          </cell>
        </row>
        <row r="2419">
          <cell r="B2419">
            <v>10</v>
          </cell>
          <cell r="D2419">
            <v>62020</v>
          </cell>
          <cell r="M2419">
            <v>11500000</v>
          </cell>
        </row>
        <row r="2420">
          <cell r="B2420">
            <v>10</v>
          </cell>
          <cell r="D2420">
            <v>62020</v>
          </cell>
          <cell r="M2420">
            <v>20000000</v>
          </cell>
        </row>
        <row r="2421">
          <cell r="B2421">
            <v>10</v>
          </cell>
          <cell r="D2421">
            <v>62091</v>
          </cell>
          <cell r="M2421">
            <v>80000</v>
          </cell>
        </row>
        <row r="2422">
          <cell r="B2422">
            <v>10</v>
          </cell>
          <cell r="D2422">
            <v>62220</v>
          </cell>
          <cell r="M2422">
            <v>3700000</v>
          </cell>
        </row>
        <row r="2423">
          <cell r="B2423">
            <v>10</v>
          </cell>
          <cell r="D2423">
            <v>62130</v>
          </cell>
          <cell r="M2423">
            <v>930900</v>
          </cell>
        </row>
        <row r="2424">
          <cell r="B2424">
            <v>10</v>
          </cell>
          <cell r="D2424">
            <v>0</v>
          </cell>
          <cell r="M2424">
            <v>1500000</v>
          </cell>
        </row>
        <row r="2425">
          <cell r="B2425">
            <v>10</v>
          </cell>
          <cell r="D2425">
            <v>62095</v>
          </cell>
          <cell r="M2425">
            <v>1500000</v>
          </cell>
        </row>
        <row r="2426">
          <cell r="B2426">
            <v>10</v>
          </cell>
          <cell r="D2426">
            <v>62210</v>
          </cell>
          <cell r="M2426">
            <v>22500000</v>
          </cell>
        </row>
        <row r="2427">
          <cell r="B2427">
            <v>10</v>
          </cell>
          <cell r="D2427">
            <v>62094</v>
          </cell>
          <cell r="M2427">
            <v>3594000</v>
          </cell>
        </row>
        <row r="2428">
          <cell r="B2428">
            <v>10</v>
          </cell>
          <cell r="D2428">
            <v>62091</v>
          </cell>
          <cell r="M2428">
            <v>3706455</v>
          </cell>
        </row>
        <row r="2429">
          <cell r="B2429">
            <v>10</v>
          </cell>
          <cell r="D2429">
            <v>62200</v>
          </cell>
          <cell r="M2429">
            <v>10000000</v>
          </cell>
        </row>
        <row r="2430">
          <cell r="B2430">
            <v>10</v>
          </cell>
          <cell r="D2430">
            <v>62120</v>
          </cell>
          <cell r="M2430">
            <v>3770000</v>
          </cell>
        </row>
        <row r="2431">
          <cell r="B2431">
            <v>10</v>
          </cell>
          <cell r="D2431">
            <v>62120</v>
          </cell>
          <cell r="M2431">
            <v>8580000</v>
          </cell>
        </row>
        <row r="2432">
          <cell r="B2432">
            <v>10</v>
          </cell>
          <cell r="D2432">
            <v>62100</v>
          </cell>
          <cell r="M2432">
            <v>22000000</v>
          </cell>
        </row>
        <row r="2433">
          <cell r="B2433">
            <v>10</v>
          </cell>
          <cell r="D2433">
            <v>62240</v>
          </cell>
          <cell r="M2433">
            <v>3160000</v>
          </cell>
        </row>
        <row r="2434">
          <cell r="B2434">
            <v>10</v>
          </cell>
          <cell r="D2434">
            <v>62240</v>
          </cell>
          <cell r="M2434">
            <v>6916000</v>
          </cell>
        </row>
        <row r="2435">
          <cell r="B2435">
            <v>10</v>
          </cell>
          <cell r="D2435">
            <v>62120</v>
          </cell>
          <cell r="M2435">
            <v>3720000</v>
          </cell>
        </row>
        <row r="2436">
          <cell r="B2436">
            <v>10</v>
          </cell>
          <cell r="D2436">
            <v>62060</v>
          </cell>
          <cell r="M2436">
            <v>5973528</v>
          </cell>
        </row>
        <row r="2437">
          <cell r="B2437">
            <v>10</v>
          </cell>
          <cell r="D2437">
            <v>0</v>
          </cell>
          <cell r="M2437">
            <v>101373109</v>
          </cell>
        </row>
        <row r="2438">
          <cell r="B2438">
            <v>10</v>
          </cell>
          <cell r="D2438">
            <v>0</v>
          </cell>
          <cell r="M2438">
            <v>3718814</v>
          </cell>
        </row>
        <row r="2439">
          <cell r="B2439">
            <v>10</v>
          </cell>
          <cell r="D2439">
            <v>62095</v>
          </cell>
          <cell r="M2439">
            <v>909091</v>
          </cell>
        </row>
        <row r="2440">
          <cell r="B2440">
            <v>10</v>
          </cell>
          <cell r="D2440">
            <v>62070</v>
          </cell>
          <cell r="M2440">
            <v>4026073</v>
          </cell>
        </row>
        <row r="2441">
          <cell r="B2441">
            <v>10</v>
          </cell>
          <cell r="D2441">
            <v>62180</v>
          </cell>
          <cell r="M2441">
            <v>62399</v>
          </cell>
        </row>
        <row r="2442">
          <cell r="B2442">
            <v>10</v>
          </cell>
          <cell r="D2442">
            <v>62180</v>
          </cell>
          <cell r="M2442">
            <v>271215</v>
          </cell>
        </row>
        <row r="2443">
          <cell r="B2443">
            <v>10</v>
          </cell>
          <cell r="D2443">
            <v>62180</v>
          </cell>
          <cell r="M2443">
            <v>243391</v>
          </cell>
        </row>
        <row r="2444">
          <cell r="B2444">
            <v>10</v>
          </cell>
          <cell r="D2444">
            <v>62050</v>
          </cell>
          <cell r="M2444">
            <v>73545232</v>
          </cell>
        </row>
        <row r="2445">
          <cell r="B2445">
            <v>10</v>
          </cell>
          <cell r="D2445">
            <v>0</v>
          </cell>
          <cell r="M2445">
            <v>42433900</v>
          </cell>
        </row>
        <row r="2446">
          <cell r="B2446">
            <v>10</v>
          </cell>
          <cell r="D2446">
            <v>62220</v>
          </cell>
          <cell r="M2446">
            <v>25092</v>
          </cell>
        </row>
        <row r="2447">
          <cell r="B2447">
            <v>10</v>
          </cell>
          <cell r="D2447">
            <v>62220</v>
          </cell>
          <cell r="M2447">
            <v>49454</v>
          </cell>
        </row>
        <row r="2448">
          <cell r="B2448">
            <v>10</v>
          </cell>
          <cell r="D2448">
            <v>62220</v>
          </cell>
          <cell r="M2448">
            <v>222526</v>
          </cell>
        </row>
        <row r="2449">
          <cell r="B2449">
            <v>10</v>
          </cell>
          <cell r="D2449">
            <v>62240</v>
          </cell>
          <cell r="M2449">
            <v>327273</v>
          </cell>
        </row>
        <row r="2450">
          <cell r="B2450">
            <v>10</v>
          </cell>
          <cell r="D2450">
            <v>62080</v>
          </cell>
          <cell r="M2450">
            <v>696667</v>
          </cell>
        </row>
        <row r="2451">
          <cell r="B2451">
            <v>10</v>
          </cell>
          <cell r="D2451">
            <v>62080</v>
          </cell>
          <cell r="M2451">
            <v>458333</v>
          </cell>
        </row>
        <row r="2452">
          <cell r="B2452">
            <v>10</v>
          </cell>
          <cell r="D2452">
            <v>62080</v>
          </cell>
          <cell r="M2452">
            <v>858424</v>
          </cell>
        </row>
        <row r="2453">
          <cell r="B2453">
            <v>10</v>
          </cell>
          <cell r="D2453">
            <v>62210</v>
          </cell>
          <cell r="M2453">
            <v>4706600</v>
          </cell>
        </row>
        <row r="2454">
          <cell r="B2454">
            <v>10</v>
          </cell>
          <cell r="D2454">
            <v>62080</v>
          </cell>
          <cell r="M2454">
            <v>118750</v>
          </cell>
        </row>
        <row r="2455">
          <cell r="B2455">
            <v>10</v>
          </cell>
          <cell r="D2455">
            <v>62011</v>
          </cell>
          <cell r="M2455">
            <v>22770000</v>
          </cell>
        </row>
        <row r="2456">
          <cell r="B2456">
            <v>10</v>
          </cell>
          <cell r="D2456">
            <v>62011</v>
          </cell>
          <cell r="M2456">
            <v>16700000</v>
          </cell>
        </row>
        <row r="2457">
          <cell r="B2457">
            <v>10</v>
          </cell>
          <cell r="D2457">
            <v>62012</v>
          </cell>
          <cell r="M2457">
            <v>42024815</v>
          </cell>
        </row>
        <row r="2458">
          <cell r="B2458">
            <v>10</v>
          </cell>
          <cell r="D2458">
            <v>62012</v>
          </cell>
          <cell r="M2458">
            <v>6700000</v>
          </cell>
        </row>
        <row r="2459">
          <cell r="B2459">
            <v>10</v>
          </cell>
          <cell r="D2459">
            <v>62015</v>
          </cell>
          <cell r="M2459">
            <v>30548148</v>
          </cell>
        </row>
        <row r="2460">
          <cell r="B2460">
            <v>10</v>
          </cell>
          <cell r="D2460">
            <v>62013</v>
          </cell>
          <cell r="M2460">
            <v>94227776</v>
          </cell>
        </row>
        <row r="2461">
          <cell r="B2461">
            <v>10</v>
          </cell>
          <cell r="D2461">
            <v>62014</v>
          </cell>
          <cell r="M2461">
            <v>78059259</v>
          </cell>
        </row>
        <row r="2462">
          <cell r="B2462">
            <v>10</v>
          </cell>
          <cell r="D2462">
            <v>62016</v>
          </cell>
          <cell r="M2462">
            <v>10000000</v>
          </cell>
        </row>
        <row r="2463">
          <cell r="B2463">
            <v>10</v>
          </cell>
          <cell r="D2463">
            <v>62011</v>
          </cell>
          <cell r="M2463">
            <v>875000</v>
          </cell>
        </row>
        <row r="2464">
          <cell r="B2464">
            <v>10</v>
          </cell>
          <cell r="D2464">
            <v>62011</v>
          </cell>
          <cell r="M2464">
            <v>1581650</v>
          </cell>
        </row>
        <row r="2465">
          <cell r="B2465">
            <v>10</v>
          </cell>
          <cell r="D2465">
            <v>62012</v>
          </cell>
          <cell r="M2465">
            <v>3163300</v>
          </cell>
        </row>
        <row r="2466">
          <cell r="B2466">
            <v>10</v>
          </cell>
          <cell r="D2466">
            <v>62012</v>
          </cell>
          <cell r="M2466">
            <v>790825</v>
          </cell>
        </row>
        <row r="2467">
          <cell r="B2467">
            <v>10</v>
          </cell>
          <cell r="D2467">
            <v>62015</v>
          </cell>
          <cell r="M2467">
            <v>3954125</v>
          </cell>
        </row>
        <row r="2468">
          <cell r="B2468">
            <v>10</v>
          </cell>
          <cell r="D2468">
            <v>62013</v>
          </cell>
          <cell r="M2468">
            <v>6020000</v>
          </cell>
        </row>
        <row r="2469">
          <cell r="B2469">
            <v>10</v>
          </cell>
          <cell r="D2469">
            <v>62014</v>
          </cell>
          <cell r="M2469">
            <v>10535000</v>
          </cell>
        </row>
        <row r="2470">
          <cell r="B2470">
            <v>10</v>
          </cell>
          <cell r="D2470">
            <v>62016</v>
          </cell>
          <cell r="M2470">
            <v>1505000</v>
          </cell>
        </row>
        <row r="2471">
          <cell r="B2471">
            <v>10</v>
          </cell>
          <cell r="D2471">
            <v>62011</v>
          </cell>
          <cell r="M2471">
            <v>150000</v>
          </cell>
        </row>
        <row r="2472">
          <cell r="B2472">
            <v>10</v>
          </cell>
          <cell r="D2472">
            <v>62011</v>
          </cell>
          <cell r="M2472">
            <v>271140</v>
          </cell>
        </row>
        <row r="2473">
          <cell r="B2473">
            <v>10</v>
          </cell>
          <cell r="D2473">
            <v>62012</v>
          </cell>
          <cell r="M2473">
            <v>542280</v>
          </cell>
        </row>
        <row r="2474">
          <cell r="B2474">
            <v>10</v>
          </cell>
          <cell r="D2474">
            <v>62012</v>
          </cell>
          <cell r="M2474">
            <v>135570</v>
          </cell>
        </row>
        <row r="2475">
          <cell r="B2475">
            <v>10</v>
          </cell>
          <cell r="D2475">
            <v>62015</v>
          </cell>
          <cell r="M2475">
            <v>677850</v>
          </cell>
        </row>
        <row r="2476">
          <cell r="B2476">
            <v>10</v>
          </cell>
          <cell r="D2476">
            <v>62013</v>
          </cell>
          <cell r="M2476">
            <v>1032000</v>
          </cell>
        </row>
        <row r="2477">
          <cell r="B2477">
            <v>10</v>
          </cell>
          <cell r="D2477">
            <v>62014</v>
          </cell>
          <cell r="M2477">
            <v>1806000</v>
          </cell>
        </row>
        <row r="2478">
          <cell r="B2478">
            <v>10</v>
          </cell>
          <cell r="D2478">
            <v>62016</v>
          </cell>
          <cell r="M2478">
            <v>258000</v>
          </cell>
        </row>
        <row r="2479">
          <cell r="B2479">
            <v>10</v>
          </cell>
          <cell r="D2479">
            <v>62011</v>
          </cell>
          <cell r="M2479">
            <v>50000</v>
          </cell>
        </row>
        <row r="2480">
          <cell r="B2480">
            <v>10</v>
          </cell>
          <cell r="D2480">
            <v>62011</v>
          </cell>
          <cell r="M2480">
            <v>90380</v>
          </cell>
        </row>
        <row r="2481">
          <cell r="B2481">
            <v>10</v>
          </cell>
          <cell r="D2481">
            <v>62012</v>
          </cell>
          <cell r="M2481">
            <v>180760</v>
          </cell>
        </row>
        <row r="2482">
          <cell r="B2482">
            <v>10</v>
          </cell>
          <cell r="D2482">
            <v>62012</v>
          </cell>
          <cell r="M2482">
            <v>45190</v>
          </cell>
        </row>
        <row r="2483">
          <cell r="B2483">
            <v>10</v>
          </cell>
          <cell r="D2483">
            <v>62015</v>
          </cell>
          <cell r="M2483">
            <v>225950</v>
          </cell>
        </row>
        <row r="2484">
          <cell r="B2484">
            <v>10</v>
          </cell>
          <cell r="D2484">
            <v>62013</v>
          </cell>
          <cell r="M2484">
            <v>344000</v>
          </cell>
        </row>
        <row r="2485">
          <cell r="B2485">
            <v>10</v>
          </cell>
          <cell r="D2485">
            <v>62014</v>
          </cell>
          <cell r="M2485">
            <v>602000</v>
          </cell>
        </row>
        <row r="2486">
          <cell r="B2486">
            <v>10</v>
          </cell>
          <cell r="D2486">
            <v>62016</v>
          </cell>
          <cell r="M2486">
            <v>86000</v>
          </cell>
        </row>
        <row r="2487">
          <cell r="B2487">
            <v>10</v>
          </cell>
          <cell r="D2487">
            <v>62011</v>
          </cell>
          <cell r="M2487">
            <v>100000</v>
          </cell>
        </row>
        <row r="2488">
          <cell r="B2488">
            <v>10</v>
          </cell>
          <cell r="D2488">
            <v>62011</v>
          </cell>
          <cell r="M2488">
            <v>180760</v>
          </cell>
        </row>
        <row r="2489">
          <cell r="B2489">
            <v>10</v>
          </cell>
          <cell r="D2489">
            <v>62012</v>
          </cell>
          <cell r="M2489">
            <v>361520</v>
          </cell>
        </row>
        <row r="2490">
          <cell r="B2490">
            <v>10</v>
          </cell>
          <cell r="D2490">
            <v>62012</v>
          </cell>
          <cell r="M2490">
            <v>90380</v>
          </cell>
        </row>
        <row r="2491">
          <cell r="B2491">
            <v>10</v>
          </cell>
          <cell r="D2491">
            <v>62015</v>
          </cell>
          <cell r="M2491">
            <v>451900</v>
          </cell>
        </row>
        <row r="2492">
          <cell r="B2492">
            <v>10</v>
          </cell>
          <cell r="D2492">
            <v>62013</v>
          </cell>
          <cell r="M2492">
            <v>688000</v>
          </cell>
        </row>
        <row r="2493">
          <cell r="B2493">
            <v>10</v>
          </cell>
          <cell r="D2493">
            <v>62014</v>
          </cell>
          <cell r="M2493">
            <v>1204000</v>
          </cell>
        </row>
        <row r="2494">
          <cell r="B2494">
            <v>10</v>
          </cell>
          <cell r="D2494">
            <v>62016</v>
          </cell>
          <cell r="M2494">
            <v>172000</v>
          </cell>
        </row>
        <row r="2495">
          <cell r="B2495">
            <v>10</v>
          </cell>
          <cell r="D2495">
            <v>62190</v>
          </cell>
          <cell r="M2495">
            <v>815000</v>
          </cell>
        </row>
        <row r="2496">
          <cell r="B2496">
            <v>11</v>
          </cell>
          <cell r="D2496">
            <v>0</v>
          </cell>
          <cell r="M2496">
            <v>1500000</v>
          </cell>
        </row>
        <row r="2497">
          <cell r="B2497">
            <v>11</v>
          </cell>
          <cell r="D2497">
            <v>62020</v>
          </cell>
          <cell r="M2497">
            <v>11500000</v>
          </cell>
        </row>
        <row r="2498">
          <cell r="B2498">
            <v>11</v>
          </cell>
          <cell r="D2498">
            <v>62130</v>
          </cell>
          <cell r="M2498">
            <v>1325050</v>
          </cell>
        </row>
        <row r="2499">
          <cell r="B2499">
            <v>11</v>
          </cell>
          <cell r="D2499">
            <v>62220</v>
          </cell>
          <cell r="M2499">
            <v>12400000</v>
          </cell>
        </row>
        <row r="2500">
          <cell r="B2500">
            <v>11</v>
          </cell>
          <cell r="D2500">
            <v>62091</v>
          </cell>
          <cell r="M2500">
            <v>3675000</v>
          </cell>
        </row>
        <row r="2501">
          <cell r="B2501">
            <v>11</v>
          </cell>
          <cell r="D2501">
            <v>62220</v>
          </cell>
          <cell r="M2501">
            <v>5250000</v>
          </cell>
        </row>
        <row r="2502">
          <cell r="B2502">
            <v>11</v>
          </cell>
          <cell r="D2502">
            <v>62200</v>
          </cell>
          <cell r="M2502">
            <v>700000</v>
          </cell>
        </row>
        <row r="2503">
          <cell r="B2503">
            <v>11</v>
          </cell>
          <cell r="D2503">
            <v>62120</v>
          </cell>
          <cell r="M2503">
            <v>7440000</v>
          </cell>
        </row>
        <row r="2504">
          <cell r="B2504">
            <v>11</v>
          </cell>
          <cell r="D2504">
            <v>62020</v>
          </cell>
          <cell r="M2504">
            <v>20000000</v>
          </cell>
        </row>
        <row r="2505">
          <cell r="B2505">
            <v>11</v>
          </cell>
          <cell r="D2505">
            <v>62240</v>
          </cell>
          <cell r="M2505">
            <v>1900000</v>
          </cell>
        </row>
        <row r="2506">
          <cell r="B2506">
            <v>11</v>
          </cell>
          <cell r="D2506">
            <v>62080</v>
          </cell>
          <cell r="M2506">
            <v>458333</v>
          </cell>
        </row>
        <row r="2507">
          <cell r="B2507">
            <v>11</v>
          </cell>
          <cell r="D2507">
            <v>0</v>
          </cell>
          <cell r="M2507">
            <v>190908</v>
          </cell>
        </row>
        <row r="2508">
          <cell r="B2508">
            <v>11</v>
          </cell>
          <cell r="D2508">
            <v>62080</v>
          </cell>
          <cell r="M2508">
            <v>696667</v>
          </cell>
        </row>
        <row r="2509">
          <cell r="B2509">
            <v>11</v>
          </cell>
          <cell r="D2509">
            <v>62080</v>
          </cell>
          <cell r="M2509">
            <v>858424</v>
          </cell>
        </row>
        <row r="2510">
          <cell r="B2510">
            <v>11</v>
          </cell>
          <cell r="D2510">
            <v>62210</v>
          </cell>
          <cell r="M2510">
            <v>3294623</v>
          </cell>
        </row>
        <row r="2511">
          <cell r="B2511">
            <v>11</v>
          </cell>
          <cell r="D2511">
            <v>62080</v>
          </cell>
          <cell r="M2511">
            <v>118750</v>
          </cell>
        </row>
        <row r="2512">
          <cell r="B2512">
            <v>11</v>
          </cell>
          <cell r="D2512">
            <v>62011</v>
          </cell>
          <cell r="M2512">
            <v>22770000</v>
          </cell>
        </row>
        <row r="2513">
          <cell r="B2513">
            <v>11</v>
          </cell>
          <cell r="D2513">
            <v>62011</v>
          </cell>
          <cell r="M2513">
            <v>16826152</v>
          </cell>
        </row>
        <row r="2514">
          <cell r="B2514">
            <v>11</v>
          </cell>
          <cell r="D2514">
            <v>62012</v>
          </cell>
          <cell r="M2514">
            <v>48669435</v>
          </cell>
        </row>
        <row r="2515">
          <cell r="B2515">
            <v>11</v>
          </cell>
          <cell r="D2515">
            <v>62012</v>
          </cell>
          <cell r="M2515">
            <v>6700000</v>
          </cell>
        </row>
        <row r="2516">
          <cell r="B2516">
            <v>11</v>
          </cell>
          <cell r="D2516">
            <v>62015</v>
          </cell>
          <cell r="M2516">
            <v>30519231</v>
          </cell>
        </row>
        <row r="2517">
          <cell r="B2517">
            <v>11</v>
          </cell>
          <cell r="D2517">
            <v>62013</v>
          </cell>
          <cell r="M2517">
            <v>89971155</v>
          </cell>
        </row>
        <row r="2518">
          <cell r="B2518">
            <v>11</v>
          </cell>
          <cell r="D2518">
            <v>62014</v>
          </cell>
          <cell r="M2518">
            <v>77900000</v>
          </cell>
        </row>
        <row r="2519">
          <cell r="B2519">
            <v>11</v>
          </cell>
          <cell r="D2519">
            <v>62016</v>
          </cell>
          <cell r="M2519">
            <v>9807692</v>
          </cell>
        </row>
        <row r="2520">
          <cell r="B2520">
            <v>11</v>
          </cell>
          <cell r="D2520">
            <v>62011</v>
          </cell>
          <cell r="M2520">
            <v>875000</v>
          </cell>
        </row>
        <row r="2521">
          <cell r="B2521">
            <v>11</v>
          </cell>
          <cell r="D2521">
            <v>62011</v>
          </cell>
          <cell r="M2521">
            <v>1581650</v>
          </cell>
        </row>
        <row r="2522">
          <cell r="B2522">
            <v>11</v>
          </cell>
          <cell r="D2522">
            <v>62012</v>
          </cell>
          <cell r="M2522">
            <v>3163300</v>
          </cell>
        </row>
        <row r="2523">
          <cell r="B2523">
            <v>11</v>
          </cell>
          <cell r="D2523">
            <v>62012</v>
          </cell>
          <cell r="M2523">
            <v>790825</v>
          </cell>
        </row>
        <row r="2524">
          <cell r="B2524">
            <v>11</v>
          </cell>
          <cell r="D2524">
            <v>62015</v>
          </cell>
          <cell r="M2524">
            <v>3954125</v>
          </cell>
        </row>
        <row r="2525">
          <cell r="B2525">
            <v>11</v>
          </cell>
          <cell r="D2525">
            <v>62013</v>
          </cell>
          <cell r="M2525">
            <v>6772500</v>
          </cell>
        </row>
        <row r="2526">
          <cell r="B2526">
            <v>11</v>
          </cell>
          <cell r="D2526">
            <v>62014</v>
          </cell>
          <cell r="M2526">
            <v>10535000</v>
          </cell>
        </row>
        <row r="2527">
          <cell r="B2527">
            <v>11</v>
          </cell>
          <cell r="D2527">
            <v>62016</v>
          </cell>
          <cell r="M2527">
            <v>1505000</v>
          </cell>
        </row>
        <row r="2528">
          <cell r="B2528">
            <v>11</v>
          </cell>
          <cell r="D2528">
            <v>62011</v>
          </cell>
          <cell r="M2528">
            <v>150000</v>
          </cell>
        </row>
        <row r="2529">
          <cell r="B2529">
            <v>11</v>
          </cell>
          <cell r="D2529">
            <v>62011</v>
          </cell>
          <cell r="M2529">
            <v>271140</v>
          </cell>
        </row>
        <row r="2530">
          <cell r="B2530">
            <v>11</v>
          </cell>
          <cell r="D2530">
            <v>62012</v>
          </cell>
          <cell r="M2530">
            <v>542280</v>
          </cell>
        </row>
        <row r="2531">
          <cell r="B2531">
            <v>11</v>
          </cell>
          <cell r="D2531">
            <v>62012</v>
          </cell>
          <cell r="M2531">
            <v>135570</v>
          </cell>
        </row>
        <row r="2532">
          <cell r="B2532">
            <v>11</v>
          </cell>
          <cell r="D2532">
            <v>62015</v>
          </cell>
          <cell r="M2532">
            <v>677850</v>
          </cell>
        </row>
        <row r="2533">
          <cell r="B2533">
            <v>11</v>
          </cell>
          <cell r="D2533">
            <v>62013</v>
          </cell>
          <cell r="M2533">
            <v>1161000</v>
          </cell>
        </row>
        <row r="2534">
          <cell r="B2534">
            <v>11</v>
          </cell>
          <cell r="D2534">
            <v>62014</v>
          </cell>
          <cell r="M2534">
            <v>1806000</v>
          </cell>
        </row>
        <row r="2535">
          <cell r="B2535">
            <v>11</v>
          </cell>
          <cell r="D2535">
            <v>62016</v>
          </cell>
          <cell r="M2535">
            <v>258000</v>
          </cell>
        </row>
        <row r="2536">
          <cell r="B2536">
            <v>11</v>
          </cell>
          <cell r="D2536">
            <v>62011</v>
          </cell>
          <cell r="M2536">
            <v>50000</v>
          </cell>
        </row>
        <row r="2537">
          <cell r="B2537">
            <v>11</v>
          </cell>
          <cell r="D2537">
            <v>62011</v>
          </cell>
          <cell r="M2537">
            <v>90380</v>
          </cell>
        </row>
        <row r="2538">
          <cell r="B2538">
            <v>11</v>
          </cell>
          <cell r="D2538">
            <v>62012</v>
          </cell>
          <cell r="M2538">
            <v>180760</v>
          </cell>
        </row>
        <row r="2539">
          <cell r="B2539">
            <v>11</v>
          </cell>
          <cell r="D2539">
            <v>62012</v>
          </cell>
          <cell r="M2539">
            <v>45190</v>
          </cell>
        </row>
        <row r="2540">
          <cell r="B2540">
            <v>11</v>
          </cell>
          <cell r="D2540">
            <v>62015</v>
          </cell>
          <cell r="M2540">
            <v>225950</v>
          </cell>
        </row>
        <row r="2541">
          <cell r="B2541">
            <v>11</v>
          </cell>
          <cell r="D2541">
            <v>62013</v>
          </cell>
          <cell r="M2541">
            <v>387000</v>
          </cell>
        </row>
        <row r="2542">
          <cell r="B2542">
            <v>11</v>
          </cell>
          <cell r="D2542">
            <v>62014</v>
          </cell>
          <cell r="M2542">
            <v>602000</v>
          </cell>
        </row>
        <row r="2543">
          <cell r="B2543">
            <v>11</v>
          </cell>
          <cell r="D2543">
            <v>62016</v>
          </cell>
          <cell r="M2543">
            <v>86000</v>
          </cell>
        </row>
        <row r="2544">
          <cell r="B2544">
            <v>11</v>
          </cell>
          <cell r="D2544">
            <v>62011</v>
          </cell>
          <cell r="M2544">
            <v>100000</v>
          </cell>
        </row>
        <row r="2545">
          <cell r="B2545">
            <v>11</v>
          </cell>
          <cell r="D2545">
            <v>62011</v>
          </cell>
          <cell r="M2545">
            <v>180760</v>
          </cell>
        </row>
        <row r="2546">
          <cell r="B2546">
            <v>11</v>
          </cell>
          <cell r="D2546">
            <v>62012</v>
          </cell>
          <cell r="M2546">
            <v>361520</v>
          </cell>
        </row>
        <row r="2547">
          <cell r="B2547">
            <v>11</v>
          </cell>
          <cell r="D2547">
            <v>62012</v>
          </cell>
          <cell r="M2547">
            <v>90380</v>
          </cell>
        </row>
        <row r="2548">
          <cell r="B2548">
            <v>11</v>
          </cell>
          <cell r="D2548">
            <v>62015</v>
          </cell>
          <cell r="M2548">
            <v>451900</v>
          </cell>
        </row>
        <row r="2549">
          <cell r="B2549">
            <v>11</v>
          </cell>
          <cell r="D2549">
            <v>62013</v>
          </cell>
          <cell r="M2549">
            <v>774000</v>
          </cell>
        </row>
        <row r="2550">
          <cell r="B2550">
            <v>11</v>
          </cell>
          <cell r="D2550">
            <v>62014</v>
          </cell>
          <cell r="M2550">
            <v>1204000</v>
          </cell>
        </row>
        <row r="2551">
          <cell r="B2551">
            <v>11</v>
          </cell>
          <cell r="D2551">
            <v>62016</v>
          </cell>
          <cell r="M2551">
            <v>172000</v>
          </cell>
        </row>
        <row r="2552">
          <cell r="B2552">
            <v>11</v>
          </cell>
          <cell r="D2552">
            <v>0</v>
          </cell>
          <cell r="M2552">
            <v>8098938</v>
          </cell>
        </row>
        <row r="2553">
          <cell r="B2553">
            <v>11</v>
          </cell>
          <cell r="D2553">
            <v>62140</v>
          </cell>
          <cell r="M2553">
            <v>950000</v>
          </cell>
        </row>
        <row r="2554">
          <cell r="B2554">
            <v>11</v>
          </cell>
          <cell r="D2554">
            <v>62050</v>
          </cell>
          <cell r="M2554">
            <v>68723209</v>
          </cell>
        </row>
        <row r="2555">
          <cell r="B2555">
            <v>11</v>
          </cell>
          <cell r="D2555">
            <v>0</v>
          </cell>
          <cell r="M2555">
            <v>36272220</v>
          </cell>
        </row>
        <row r="2556">
          <cell r="B2556">
            <v>11</v>
          </cell>
          <cell r="D2556">
            <v>62060</v>
          </cell>
          <cell r="M2556">
            <v>2327776</v>
          </cell>
        </row>
        <row r="2557">
          <cell r="B2557">
            <v>11</v>
          </cell>
          <cell r="D2557">
            <v>0</v>
          </cell>
          <cell r="M2557">
            <v>98492841</v>
          </cell>
        </row>
        <row r="2558">
          <cell r="B2558">
            <v>11</v>
          </cell>
          <cell r="D2558">
            <v>0</v>
          </cell>
          <cell r="M2558">
            <v>3331629</v>
          </cell>
        </row>
        <row r="2559">
          <cell r="B2559">
            <v>11</v>
          </cell>
          <cell r="D2559">
            <v>62190</v>
          </cell>
          <cell r="M2559">
            <v>815000</v>
          </cell>
        </row>
        <row r="2560">
          <cell r="B2560">
            <v>11</v>
          </cell>
          <cell r="D2560">
            <v>62180</v>
          </cell>
          <cell r="M2560">
            <v>209724</v>
          </cell>
        </row>
        <row r="2561">
          <cell r="B2561">
            <v>11</v>
          </cell>
          <cell r="D2561">
            <v>62180</v>
          </cell>
          <cell r="M2561">
            <v>271488</v>
          </cell>
        </row>
        <row r="2562">
          <cell r="B2562">
            <v>11</v>
          </cell>
          <cell r="D2562">
            <v>62180</v>
          </cell>
          <cell r="M2562">
            <v>199869</v>
          </cell>
        </row>
        <row r="2563">
          <cell r="B2563">
            <v>11</v>
          </cell>
          <cell r="D2563">
            <v>62180</v>
          </cell>
          <cell r="M2563">
            <v>181818</v>
          </cell>
        </row>
        <row r="2564">
          <cell r="B2564">
            <v>11</v>
          </cell>
          <cell r="D2564">
            <v>62100</v>
          </cell>
          <cell r="M2564">
            <v>22000000</v>
          </cell>
        </row>
        <row r="2565">
          <cell r="B2565">
            <v>11</v>
          </cell>
          <cell r="D2565">
            <v>62220</v>
          </cell>
          <cell r="M2565">
            <v>540688</v>
          </cell>
        </row>
        <row r="2566">
          <cell r="B2566">
            <v>11</v>
          </cell>
          <cell r="D2566">
            <v>62220</v>
          </cell>
          <cell r="M2566">
            <v>42092</v>
          </cell>
        </row>
        <row r="2567">
          <cell r="B2567">
            <v>11</v>
          </cell>
          <cell r="D2567">
            <v>62017</v>
          </cell>
          <cell r="M2567">
            <v>44119716.666666664</v>
          </cell>
        </row>
        <row r="2568">
          <cell r="B2568">
            <v>10</v>
          </cell>
          <cell r="D2568">
            <v>62017</v>
          </cell>
          <cell r="M2568">
            <v>44119716.666666664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7"/>
  <sheetViews>
    <sheetView tabSelected="1" zoomScaleNormal="100" workbookViewId="0">
      <pane xSplit="2" ySplit="8" topLeftCell="I53" activePane="bottomRight" state="frozen"/>
      <selection pane="bottomLeft" activeCell="A9" sqref="A9"/>
      <selection pane="topRight" activeCell="C1" sqref="C1"/>
      <selection pane="bottomRight" activeCell="O67" sqref="O67"/>
    </sheetView>
  </sheetViews>
  <sheetFormatPr defaultColWidth="9.19140625" defaultRowHeight="12.75" x14ac:dyDescent="0.15"/>
  <cols>
    <col min="1" max="1" width="4.41015625" style="9" customWidth="1"/>
    <col min="2" max="2" width="29.91015625" style="4" customWidth="1"/>
    <col min="3" max="3" width="13.8515625" style="3" customWidth="1"/>
    <col min="4" max="4" width="12.87109375" style="3" customWidth="1"/>
    <col min="5" max="5" width="12.9921875" style="3" customWidth="1"/>
    <col min="6" max="6" width="13.60546875" style="3" customWidth="1"/>
    <col min="7" max="7" width="13.97265625" style="3" customWidth="1"/>
    <col min="8" max="8" width="12.2578125" style="3" customWidth="1"/>
    <col min="9" max="9" width="13.97265625" style="3" customWidth="1"/>
    <col min="10" max="10" width="14.83203125" style="3" customWidth="1"/>
    <col min="11" max="11" width="12.74609375" style="3" customWidth="1"/>
    <col min="12" max="12" width="13.60546875" style="3" customWidth="1"/>
    <col min="13" max="14" width="14.5859375" style="3" customWidth="1"/>
    <col min="15" max="15" width="17.16015625" style="3" customWidth="1"/>
    <col min="16" max="16" width="17.0390625" style="3" hidden="1" customWidth="1"/>
    <col min="17" max="18" width="13.97265625" style="3" customWidth="1"/>
    <col min="19" max="19" width="15.4453125" style="3" bestFit="1" customWidth="1"/>
    <col min="20" max="23" width="13.97265625" style="3" bestFit="1" customWidth="1"/>
    <col min="24" max="27" width="14.953125" style="4" bestFit="1" customWidth="1"/>
    <col min="28" max="28" width="10.171875" style="4" bestFit="1" customWidth="1"/>
    <col min="29" max="29" width="9.31640625" style="4" bestFit="1" customWidth="1"/>
    <col min="30" max="16384" width="9.19140625" style="4"/>
  </cols>
  <sheetData>
    <row r="1" spans="1:23" ht="15" customHeight="1" x14ac:dyDescent="0.15">
      <c r="A1" s="1" t="s">
        <v>0</v>
      </c>
      <c r="B1" s="2"/>
    </row>
    <row r="3" spans="1:23" ht="19.5" customHeight="1" x14ac:dyDescent="0.15">
      <c r="A3" s="5" t="s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3" x14ac:dyDescent="0.15">
      <c r="A4" s="7" t="s">
        <v>99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6" spans="1:23" x14ac:dyDescent="0.15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3" s="14" customFormat="1" ht="26.25" customHeight="1" x14ac:dyDescent="0.15">
      <c r="A7" s="11" t="s">
        <v>2</v>
      </c>
      <c r="B7" s="11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98</v>
      </c>
      <c r="O7" s="13" t="s">
        <v>15</v>
      </c>
      <c r="P7" s="13" t="s">
        <v>16</v>
      </c>
      <c r="Q7" s="10"/>
      <c r="R7" s="10"/>
      <c r="S7" s="10"/>
      <c r="T7" s="10"/>
      <c r="U7" s="10"/>
      <c r="V7" s="10"/>
      <c r="W7" s="10"/>
    </row>
    <row r="8" spans="1:23" x14ac:dyDescent="0.15">
      <c r="A8" s="15" t="s">
        <v>17</v>
      </c>
      <c r="B8" s="16" t="s">
        <v>18</v>
      </c>
      <c r="C8" s="17">
        <f t="shared" ref="C8:N8" si="0">C9+C23+C26</f>
        <v>512344425.36363631</v>
      </c>
      <c r="D8" s="17">
        <f t="shared" si="0"/>
        <v>514272387.4545455</v>
      </c>
      <c r="E8" s="17">
        <f t="shared" si="0"/>
        <v>513027427.5454545</v>
      </c>
      <c r="F8" s="17">
        <f t="shared" si="0"/>
        <v>521446216.36363626</v>
      </c>
      <c r="G8" s="17">
        <f t="shared" si="0"/>
        <v>521771999.18181723</v>
      </c>
      <c r="H8" s="17">
        <f t="shared" si="0"/>
        <v>526528362.36363542</v>
      </c>
      <c r="I8" s="17">
        <f t="shared" si="0"/>
        <v>529371393.99999905</v>
      </c>
      <c r="J8" s="17">
        <f t="shared" si="0"/>
        <v>517461090.36363631</v>
      </c>
      <c r="K8" s="17">
        <f t="shared" si="0"/>
        <v>520302000.45454544</v>
      </c>
      <c r="L8" s="17">
        <f t="shared" si="0"/>
        <v>525650181.45454544</v>
      </c>
      <c r="M8" s="17">
        <f t="shared" si="0"/>
        <v>532124726.45454544</v>
      </c>
      <c r="N8" s="17">
        <f t="shared" si="0"/>
        <v>527711998.27272719</v>
      </c>
      <c r="O8" s="17">
        <f>O9+O23+O26</f>
        <v>6262012209.2727232</v>
      </c>
      <c r="P8" s="17">
        <f>P9+P23+P26</f>
        <v>6888213430.1999969</v>
      </c>
    </row>
    <row r="9" spans="1:23" ht="16.5" customHeight="1" x14ac:dyDescent="0.15">
      <c r="A9" s="18" t="s">
        <v>19</v>
      </c>
      <c r="B9" s="19" t="s">
        <v>20</v>
      </c>
      <c r="C9" s="20">
        <f t="shared" ref="C9:N9" si="1">C10+C17</f>
        <v>404145454.5454545</v>
      </c>
      <c r="D9" s="20">
        <f t="shared" si="1"/>
        <v>405627662.72727275</v>
      </c>
      <c r="E9" s="20">
        <f t="shared" si="1"/>
        <v>403899974.5454545</v>
      </c>
      <c r="F9" s="20">
        <f t="shared" si="1"/>
        <v>404956943.63636357</v>
      </c>
      <c r="G9" s="20">
        <f t="shared" si="1"/>
        <v>404541818.18181723</v>
      </c>
      <c r="H9" s="20">
        <f t="shared" si="1"/>
        <v>405679090.90908998</v>
      </c>
      <c r="I9" s="20">
        <f t="shared" si="1"/>
        <v>405325454.54545361</v>
      </c>
      <c r="J9" s="20">
        <f t="shared" si="1"/>
        <v>406599090.90909088</v>
      </c>
      <c r="K9" s="20">
        <f t="shared" si="1"/>
        <v>409900000</v>
      </c>
      <c r="L9" s="20">
        <f t="shared" si="1"/>
        <v>411140000</v>
      </c>
      <c r="M9" s="20">
        <f t="shared" si="1"/>
        <v>414710000</v>
      </c>
      <c r="N9" s="20">
        <f t="shared" si="1"/>
        <v>416492726.81818175</v>
      </c>
      <c r="O9" s="20">
        <f>O10+O17</f>
        <v>4893018216.8181782</v>
      </c>
      <c r="P9" s="20">
        <f>P10+P17</f>
        <v>5382320038.4999971</v>
      </c>
    </row>
    <row r="10" spans="1:23" ht="16.5" customHeight="1" x14ac:dyDescent="0.15">
      <c r="A10" s="21">
        <v>1</v>
      </c>
      <c r="B10" s="22" t="s">
        <v>21</v>
      </c>
      <c r="C10" s="23">
        <f t="shared" ref="C10:F10" si="2">SUM(C11:C16)</f>
        <v>199726000</v>
      </c>
      <c r="D10" s="23">
        <f t="shared" si="2"/>
        <v>198757299.09090909</v>
      </c>
      <c r="E10" s="23">
        <f t="shared" si="2"/>
        <v>197652350.90909091</v>
      </c>
      <c r="F10" s="23">
        <f t="shared" si="2"/>
        <v>198789618.18181816</v>
      </c>
      <c r="G10" s="23">
        <f t="shared" ref="G10:P10" si="3">SUM(G11:G16)</f>
        <v>198465999.99999952</v>
      </c>
      <c r="H10" s="23">
        <f t="shared" si="3"/>
        <v>199745090.90909046</v>
      </c>
      <c r="I10" s="23">
        <f t="shared" si="3"/>
        <v>199796909.09090862</v>
      </c>
      <c r="J10" s="23">
        <f t="shared" si="3"/>
        <v>200852363.6363636</v>
      </c>
      <c r="K10" s="23">
        <f t="shared" si="3"/>
        <v>202209636.36363634</v>
      </c>
      <c r="L10" s="23">
        <f t="shared" si="3"/>
        <v>202824181.81818181</v>
      </c>
      <c r="M10" s="23">
        <f t="shared" si="3"/>
        <v>204746909.09090909</v>
      </c>
      <c r="N10" s="23">
        <f t="shared" si="3"/>
        <v>205589635.90909094</v>
      </c>
      <c r="O10" s="23">
        <f>SUM(O11:O16)</f>
        <v>2409155994.9999986</v>
      </c>
      <c r="P10" s="23">
        <f t="shared" si="3"/>
        <v>2650071594.499999</v>
      </c>
    </row>
    <row r="11" spans="1:23" ht="16.5" customHeight="1" x14ac:dyDescent="0.15">
      <c r="A11" s="24"/>
      <c r="B11" s="25" t="s">
        <v>22</v>
      </c>
      <c r="C11" s="26">
        <v>105959636.36363636</v>
      </c>
      <c r="D11" s="26">
        <v>105959636.36363636</v>
      </c>
      <c r="E11" s="26">
        <v>105959636.36363636</v>
      </c>
      <c r="F11" s="26">
        <v>105959636.36363636</v>
      </c>
      <c r="G11" s="26">
        <v>105959636.3636359</v>
      </c>
      <c r="H11" s="26">
        <v>105959636.3636359</v>
      </c>
      <c r="I11" s="26">
        <v>105959636.3636359</v>
      </c>
      <c r="J11" s="27">
        <v>105959636.36363636</v>
      </c>
      <c r="K11" s="27">
        <v>105959636.36363636</v>
      </c>
      <c r="L11" s="27">
        <v>105959636.36363636</v>
      </c>
      <c r="M11" s="27">
        <v>106090545.45454545</v>
      </c>
      <c r="N11" s="27">
        <v>106090545</v>
      </c>
      <c r="O11" s="28">
        <f>SUM(C11:N11)</f>
        <v>1271777454.0909078</v>
      </c>
      <c r="P11" s="29">
        <f>O11*1.1</f>
        <v>1398955199.4999988</v>
      </c>
    </row>
    <row r="12" spans="1:23" ht="16.5" customHeight="1" x14ac:dyDescent="0.15">
      <c r="A12" s="24"/>
      <c r="B12" s="25" t="s">
        <v>23</v>
      </c>
      <c r="C12" s="26">
        <v>46488181.818181813</v>
      </c>
      <c r="D12" s="26">
        <v>45313636.36363636</v>
      </c>
      <c r="E12" s="26">
        <v>44678181.818181813</v>
      </c>
      <c r="F12" s="26">
        <v>45822727.272727266</v>
      </c>
      <c r="G12" s="26">
        <v>45504545.454545438</v>
      </c>
      <c r="H12" s="27">
        <v>46727272.727272712</v>
      </c>
      <c r="I12" s="27">
        <v>46388181.818181805</v>
      </c>
      <c r="J12" s="27">
        <v>46536363.636363633</v>
      </c>
      <c r="K12" s="27">
        <v>48204545.454545453</v>
      </c>
      <c r="L12" s="27">
        <v>48975454.545454539</v>
      </c>
      <c r="M12" s="27">
        <v>51027272.727272727</v>
      </c>
      <c r="N12" s="27">
        <v>52320909.090909086</v>
      </c>
      <c r="O12" s="28">
        <f>SUM(C12:N12)</f>
        <v>567987272.72727263</v>
      </c>
      <c r="P12" s="29">
        <f>O12*1.1</f>
        <v>624786000</v>
      </c>
    </row>
    <row r="13" spans="1:23" ht="16.5" customHeight="1" x14ac:dyDescent="0.15">
      <c r="A13" s="24"/>
      <c r="B13" s="25" t="s">
        <v>24</v>
      </c>
      <c r="C13" s="26">
        <v>44340909.090909086</v>
      </c>
      <c r="D13" s="26">
        <v>44690390</v>
      </c>
      <c r="E13" s="26">
        <v>44140287.272727266</v>
      </c>
      <c r="F13" s="26">
        <v>44246345.454545453</v>
      </c>
      <c r="G13" s="26">
        <v>44340000</v>
      </c>
      <c r="H13" s="27">
        <v>44284545.454545453</v>
      </c>
      <c r="I13" s="27">
        <v>44738181.81818182</v>
      </c>
      <c r="J13" s="27">
        <v>45604545.454545453</v>
      </c>
      <c r="K13" s="27">
        <v>45160909.090909086</v>
      </c>
      <c r="L13" s="27">
        <v>45189090.909090906</v>
      </c>
      <c r="M13" s="27">
        <v>45065454.545454539</v>
      </c>
      <c r="N13" s="27">
        <v>44724545.454545453</v>
      </c>
      <c r="O13" s="28">
        <f>SUM(C13:N13)</f>
        <v>536525204.5454545</v>
      </c>
      <c r="P13" s="29">
        <f>O13*1.1</f>
        <v>590177725</v>
      </c>
    </row>
    <row r="14" spans="1:23" ht="16.5" customHeight="1" x14ac:dyDescent="0.15">
      <c r="A14" s="24"/>
      <c r="B14" s="25" t="s">
        <v>25</v>
      </c>
      <c r="C14" s="26">
        <v>1845454.5454545452</v>
      </c>
      <c r="D14" s="26">
        <v>1902727.2727272725</v>
      </c>
      <c r="E14" s="26">
        <v>1892427.2727272725</v>
      </c>
      <c r="F14" s="26">
        <v>1901818.1818181816</v>
      </c>
      <c r="G14" s="26">
        <v>1888181.8181818174</v>
      </c>
      <c r="H14" s="27">
        <v>1914545.4545454537</v>
      </c>
      <c r="I14" s="27">
        <v>1910909.0909090901</v>
      </c>
      <c r="J14" s="27">
        <v>2015454.5454545454</v>
      </c>
      <c r="K14" s="27">
        <v>2148181.8181818179</v>
      </c>
      <c r="L14" s="27">
        <v>2139090.9090909092</v>
      </c>
      <c r="M14" s="27">
        <v>2072727.2727272727</v>
      </c>
      <c r="N14" s="27">
        <v>2052727.2727272725</v>
      </c>
      <c r="O14" s="28">
        <f>SUM(C14:N14)</f>
        <v>23684245.454545453</v>
      </c>
      <c r="P14" s="29">
        <f>O14*1.1</f>
        <v>26052670</v>
      </c>
    </row>
    <row r="15" spans="1:23" ht="16.5" customHeight="1" x14ac:dyDescent="0.15">
      <c r="A15" s="24"/>
      <c r="B15" s="25" t="s">
        <v>26</v>
      </c>
      <c r="C15" s="26">
        <v>1091818.1818181816</v>
      </c>
      <c r="D15" s="26">
        <v>890909.09090909082</v>
      </c>
      <c r="E15" s="26">
        <v>981818.18181818177</v>
      </c>
      <c r="F15" s="26">
        <v>859090.90909090906</v>
      </c>
      <c r="G15" s="26">
        <v>773636.36363636353</v>
      </c>
      <c r="H15" s="27">
        <v>859090.90909090906</v>
      </c>
      <c r="I15" s="27">
        <v>799999.99999999988</v>
      </c>
      <c r="J15" s="27">
        <v>736363.63636363635</v>
      </c>
      <c r="K15" s="27">
        <v>736363.63636363635</v>
      </c>
      <c r="L15" s="27">
        <v>560909.09090909082</v>
      </c>
      <c r="M15" s="27">
        <v>490909.09090909088</v>
      </c>
      <c r="N15" s="27">
        <v>400909.09090909088</v>
      </c>
      <c r="O15" s="28">
        <f>SUM(C15:N15)</f>
        <v>9181818.1818181835</v>
      </c>
      <c r="P15" s="29">
        <f>O15*1.1</f>
        <v>10100000.000000002</v>
      </c>
    </row>
    <row r="16" spans="1:23" ht="16.5" hidden="1" customHeight="1" x14ac:dyDescent="0.15">
      <c r="A16" s="24"/>
      <c r="B16" s="25"/>
      <c r="C16" s="26"/>
      <c r="D16" s="26"/>
      <c r="E16" s="26"/>
      <c r="F16" s="26"/>
      <c r="G16" s="26"/>
      <c r="H16" s="27"/>
      <c r="I16" s="27"/>
      <c r="J16" s="27"/>
      <c r="K16" s="27"/>
      <c r="L16" s="27"/>
      <c r="M16" s="27"/>
      <c r="N16" s="27"/>
      <c r="O16" s="28"/>
      <c r="P16" s="29"/>
      <c r="S16" s="30"/>
    </row>
    <row r="17" spans="1:29" ht="16.5" customHeight="1" x14ac:dyDescent="0.15">
      <c r="A17" s="21">
        <v>2</v>
      </c>
      <c r="B17" s="22" t="s">
        <v>27</v>
      </c>
      <c r="C17" s="23">
        <f t="shared" ref="C17:P17" si="4">SUM(C18:C22)</f>
        <v>204419454.5454545</v>
      </c>
      <c r="D17" s="23">
        <f t="shared" si="4"/>
        <v>206870363.63636363</v>
      </c>
      <c r="E17" s="23">
        <f t="shared" si="4"/>
        <v>206247623.63636363</v>
      </c>
      <c r="F17" s="23">
        <f t="shared" si="4"/>
        <v>206167325.45454541</v>
      </c>
      <c r="G17" s="23">
        <f t="shared" si="4"/>
        <v>206075818.18181771</v>
      </c>
      <c r="H17" s="23">
        <f t="shared" si="4"/>
        <v>205933999.99999952</v>
      </c>
      <c r="I17" s="23">
        <f t="shared" si="4"/>
        <v>205528545.45454499</v>
      </c>
      <c r="J17" s="23">
        <f t="shared" si="4"/>
        <v>205746727.27272728</v>
      </c>
      <c r="K17" s="23">
        <f t="shared" si="4"/>
        <v>207690363.63636363</v>
      </c>
      <c r="L17" s="23">
        <f t="shared" si="4"/>
        <v>208315818.18181816</v>
      </c>
      <c r="M17" s="23">
        <f t="shared" si="4"/>
        <v>209963090.90909088</v>
      </c>
      <c r="N17" s="23">
        <f t="shared" si="4"/>
        <v>210903090.90909085</v>
      </c>
      <c r="O17" s="23">
        <f>SUM(O18:O22)</f>
        <v>2483862221.8181801</v>
      </c>
      <c r="P17" s="23">
        <f t="shared" si="4"/>
        <v>2732248443.9999981</v>
      </c>
    </row>
    <row r="18" spans="1:29" ht="16.5" customHeight="1" x14ac:dyDescent="0.15">
      <c r="A18" s="24"/>
      <c r="B18" s="25" t="s">
        <v>22</v>
      </c>
      <c r="C18" s="26">
        <v>106089454.54545453</v>
      </c>
      <c r="D18" s="26">
        <v>106089454.54545453</v>
      </c>
      <c r="E18" s="26">
        <v>106089454.54545453</v>
      </c>
      <c r="F18" s="26">
        <v>106089454.54545453</v>
      </c>
      <c r="G18" s="26">
        <v>106089454.54545408</v>
      </c>
      <c r="H18" s="26">
        <v>106089454.54545408</v>
      </c>
      <c r="I18" s="26">
        <v>106089454.54545408</v>
      </c>
      <c r="J18" s="27">
        <v>106089454.54545453</v>
      </c>
      <c r="K18" s="27">
        <v>106089454.54545453</v>
      </c>
      <c r="L18" s="27">
        <v>106089454.54545453</v>
      </c>
      <c r="M18" s="27">
        <v>106089454.54545453</v>
      </c>
      <c r="N18" s="27">
        <v>106089454.54545453</v>
      </c>
      <c r="O18" s="28">
        <f>SUM(C18:N18)</f>
        <v>1273073454.5454528</v>
      </c>
      <c r="P18" s="29">
        <f t="shared" ref="P18:P25" si="5">O18*1.1</f>
        <v>1400380799.9999983</v>
      </c>
    </row>
    <row r="19" spans="1:29" ht="16.5" customHeight="1" x14ac:dyDescent="0.15">
      <c r="A19" s="24"/>
      <c r="B19" s="25" t="s">
        <v>23</v>
      </c>
      <c r="C19" s="26">
        <v>48756363.636363633</v>
      </c>
      <c r="D19" s="26">
        <v>51536363.636363633</v>
      </c>
      <c r="E19" s="26">
        <v>51090909.090909086</v>
      </c>
      <c r="F19" s="26">
        <v>51318181.818181813</v>
      </c>
      <c r="G19" s="26">
        <v>51318181.818181798</v>
      </c>
      <c r="H19" s="27">
        <v>51318181.818181798</v>
      </c>
      <c r="I19" s="27">
        <v>50851818.181818165</v>
      </c>
      <c r="J19" s="27">
        <v>51084545.454545453</v>
      </c>
      <c r="K19" s="27">
        <v>51636363.636363633</v>
      </c>
      <c r="L19" s="27">
        <v>51727272.727272727</v>
      </c>
      <c r="M19" s="27">
        <v>53488181.818181813</v>
      </c>
      <c r="N19" s="27">
        <v>54393636.36363636</v>
      </c>
      <c r="O19" s="28">
        <f>SUM(C19:N19)</f>
        <v>618519999.99999988</v>
      </c>
      <c r="P19" s="29">
        <f t="shared" si="5"/>
        <v>680371999.99999988</v>
      </c>
    </row>
    <row r="20" spans="1:29" ht="16.5" customHeight="1" x14ac:dyDescent="0.15">
      <c r="A20" s="24"/>
      <c r="B20" s="25" t="s">
        <v>24</v>
      </c>
      <c r="C20" s="26">
        <v>46235454.545454539</v>
      </c>
      <c r="D20" s="26">
        <v>46022727.272727266</v>
      </c>
      <c r="E20" s="26">
        <v>45916663.636363633</v>
      </c>
      <c r="F20" s="26">
        <v>45682416.36363636</v>
      </c>
      <c r="G20" s="26">
        <v>45493636.363636352</v>
      </c>
      <c r="H20" s="27">
        <v>45434545.454545446</v>
      </c>
      <c r="I20" s="27">
        <v>45546363.63636364</v>
      </c>
      <c r="J20" s="27">
        <v>45654545.454545453</v>
      </c>
      <c r="K20" s="27">
        <v>46512727.272727266</v>
      </c>
      <c r="L20" s="27">
        <v>46701818.18181818</v>
      </c>
      <c r="M20" s="27">
        <v>46609090.909090906</v>
      </c>
      <c r="N20" s="27">
        <v>46425454.545454539</v>
      </c>
      <c r="O20" s="28">
        <f>SUM(C20:N20)</f>
        <v>552235443.63636351</v>
      </c>
      <c r="P20" s="29">
        <f t="shared" si="5"/>
        <v>607458987.99999988</v>
      </c>
    </row>
    <row r="21" spans="1:29" ht="16.5" customHeight="1" x14ac:dyDescent="0.15">
      <c r="A21" s="24"/>
      <c r="B21" s="25" t="s">
        <v>25</v>
      </c>
      <c r="C21" s="26">
        <v>2266363.6363636362</v>
      </c>
      <c r="D21" s="26">
        <v>2240000</v>
      </c>
      <c r="E21" s="26">
        <v>2127869.0909090908</v>
      </c>
      <c r="F21" s="26">
        <v>2185454.5454545449</v>
      </c>
      <c r="G21" s="26">
        <v>2192727.2727272715</v>
      </c>
      <c r="H21" s="27">
        <v>2232727.2727272715</v>
      </c>
      <c r="I21" s="27">
        <v>2181818.1818181807</v>
      </c>
      <c r="J21" s="27">
        <v>2234545.4545454541</v>
      </c>
      <c r="K21" s="27">
        <v>2347272.7272727271</v>
      </c>
      <c r="L21" s="27">
        <v>2447272.7272727271</v>
      </c>
      <c r="M21" s="27">
        <v>2426363.6363636362</v>
      </c>
      <c r="N21" s="27">
        <v>2427272.7272727271</v>
      </c>
      <c r="O21" s="28">
        <f>SUM(C21:N21)</f>
        <v>27309687.272727266</v>
      </c>
      <c r="P21" s="29">
        <f t="shared" si="5"/>
        <v>30040655.999999996</v>
      </c>
    </row>
    <row r="22" spans="1:29" ht="16.5" customHeight="1" x14ac:dyDescent="0.15">
      <c r="A22" s="24"/>
      <c r="B22" s="25" t="s">
        <v>26</v>
      </c>
      <c r="C22" s="26">
        <v>1071818.1818181816</v>
      </c>
      <c r="D22" s="26">
        <v>981818.18181818177</v>
      </c>
      <c r="E22" s="26">
        <v>1022727.2727272726</v>
      </c>
      <c r="F22" s="26">
        <v>891818.18181818177</v>
      </c>
      <c r="G22" s="26">
        <v>981818.18181818177</v>
      </c>
      <c r="H22" s="27">
        <v>859090.90909090906</v>
      </c>
      <c r="I22" s="27">
        <v>859090.90909090906</v>
      </c>
      <c r="J22" s="27">
        <v>683636.36363636353</v>
      </c>
      <c r="K22" s="27">
        <v>1104545.4545454544</v>
      </c>
      <c r="L22" s="27">
        <v>1350000</v>
      </c>
      <c r="M22" s="27">
        <v>1350000</v>
      </c>
      <c r="N22" s="27">
        <v>1567272.7272727271</v>
      </c>
      <c r="O22" s="28">
        <f>SUM(C22:N22)</f>
        <v>12723636.363636361</v>
      </c>
      <c r="P22" s="29">
        <f t="shared" si="5"/>
        <v>13995999.999999998</v>
      </c>
    </row>
    <row r="23" spans="1:29" ht="16.5" customHeight="1" x14ac:dyDescent="0.15">
      <c r="A23" s="21" t="s">
        <v>28</v>
      </c>
      <c r="B23" s="22" t="s">
        <v>29</v>
      </c>
      <c r="C23" s="23">
        <f t="shared" ref="C23:P23" si="6">SUM(C24:C25)</f>
        <v>22403516.454545453</v>
      </c>
      <c r="D23" s="23">
        <f t="shared" si="6"/>
        <v>20887452.454545453</v>
      </c>
      <c r="E23" s="23">
        <f t="shared" si="6"/>
        <v>20887453.454545453</v>
      </c>
      <c r="F23" s="23">
        <f t="shared" si="6"/>
        <v>21301091.454545453</v>
      </c>
      <c r="G23" s="23">
        <f t="shared" si="6"/>
        <v>21551090.454545453</v>
      </c>
      <c r="H23" s="23">
        <f t="shared" si="6"/>
        <v>21301090.454545453</v>
      </c>
      <c r="I23" s="23">
        <f t="shared" si="6"/>
        <v>22945031.454545453</v>
      </c>
      <c r="J23" s="23">
        <f t="shared" si="6"/>
        <v>23483818.454545453</v>
      </c>
      <c r="K23" s="23">
        <f t="shared" si="6"/>
        <v>23501091.454545453</v>
      </c>
      <c r="L23" s="23">
        <f t="shared" si="6"/>
        <v>23751091.454545453</v>
      </c>
      <c r="M23" s="23">
        <f t="shared" si="6"/>
        <v>24464726.454545453</v>
      </c>
      <c r="N23" s="23">
        <f t="shared" si="6"/>
        <v>23114726.454545453</v>
      </c>
      <c r="O23" s="32">
        <f>SUM(O24:O25)</f>
        <v>269592180.45454538</v>
      </c>
      <c r="P23" s="32">
        <f t="shared" si="6"/>
        <v>296551398.49999994</v>
      </c>
    </row>
    <row r="24" spans="1:29" s="14" customFormat="1" ht="16.5" customHeight="1" x14ac:dyDescent="0.15">
      <c r="A24" s="33">
        <v>1</v>
      </c>
      <c r="B24" s="34" t="s">
        <v>30</v>
      </c>
      <c r="C24" s="26">
        <v>15496545.454545453</v>
      </c>
      <c r="D24" s="26">
        <v>15496545.454545453</v>
      </c>
      <c r="E24" s="26">
        <v>15496545.454545453</v>
      </c>
      <c r="F24" s="26">
        <v>15496545.454545453</v>
      </c>
      <c r="G24" s="26">
        <v>15496545.454545453</v>
      </c>
      <c r="H24" s="26">
        <v>15496545.454545453</v>
      </c>
      <c r="I24" s="26">
        <v>15496545.454545453</v>
      </c>
      <c r="J24" s="26">
        <v>15496545.454545453</v>
      </c>
      <c r="K24" s="26">
        <v>15496545.454545453</v>
      </c>
      <c r="L24" s="26">
        <v>15496545.454545453</v>
      </c>
      <c r="M24" s="26">
        <v>15496545.454545453</v>
      </c>
      <c r="N24" s="26">
        <f t="shared" ref="N24" si="7">3409.24*5000/1.1</f>
        <v>15496545.454545453</v>
      </c>
      <c r="O24" s="28">
        <f>SUM(C24:N24)</f>
        <v>185958545.45454538</v>
      </c>
      <c r="P24" s="29">
        <f t="shared" si="5"/>
        <v>204554399.99999994</v>
      </c>
      <c r="Q24" s="10"/>
      <c r="R24" s="10"/>
      <c r="S24" s="10"/>
      <c r="T24" s="10"/>
      <c r="U24" s="10"/>
      <c r="V24" s="10"/>
      <c r="W24" s="10"/>
    </row>
    <row r="25" spans="1:29" s="14" customFormat="1" ht="16.5" customHeight="1" x14ac:dyDescent="0.15">
      <c r="A25" s="33">
        <v>2</v>
      </c>
      <c r="B25" s="34" t="s">
        <v>31</v>
      </c>
      <c r="C25" s="26">
        <v>6906971</v>
      </c>
      <c r="D25" s="26">
        <v>5390907</v>
      </c>
      <c r="E25" s="26">
        <v>5390908</v>
      </c>
      <c r="F25" s="26">
        <v>5804546</v>
      </c>
      <c r="G25" s="26">
        <v>6054545</v>
      </c>
      <c r="H25" s="27">
        <v>5804545</v>
      </c>
      <c r="I25" s="27">
        <v>7448486</v>
      </c>
      <c r="J25" s="27">
        <v>7987273</v>
      </c>
      <c r="K25" s="27">
        <v>8004546</v>
      </c>
      <c r="L25" s="27">
        <v>8254546</v>
      </c>
      <c r="M25" s="27">
        <v>8968181</v>
      </c>
      <c r="N25" s="27">
        <v>7618181</v>
      </c>
      <c r="O25" s="28">
        <f>SUM(C25:N25)</f>
        <v>83633635</v>
      </c>
      <c r="P25" s="29">
        <f t="shared" si="5"/>
        <v>91996998.5</v>
      </c>
      <c r="Q25" s="10"/>
      <c r="R25" s="10"/>
      <c r="S25" s="10"/>
      <c r="T25" s="10"/>
      <c r="U25" s="10"/>
      <c r="V25" s="10"/>
      <c r="W25" s="10"/>
    </row>
    <row r="26" spans="1:29" ht="16.5" customHeight="1" x14ac:dyDescent="0.15">
      <c r="A26" s="21" t="s">
        <v>32</v>
      </c>
      <c r="B26" s="22" t="s">
        <v>33</v>
      </c>
      <c r="C26" s="23">
        <f t="shared" ref="C26:P26" si="8">SUM(C27:C30)</f>
        <v>85795454.363636374</v>
      </c>
      <c r="D26" s="23">
        <f t="shared" si="8"/>
        <v>87757272.272727281</v>
      </c>
      <c r="E26" s="23">
        <f t="shared" si="8"/>
        <v>88239999.545454547</v>
      </c>
      <c r="F26" s="23">
        <f t="shared" si="8"/>
        <v>95188181.272727281</v>
      </c>
      <c r="G26" s="23">
        <f t="shared" si="8"/>
        <v>95679090.545454547</v>
      </c>
      <c r="H26" s="23">
        <f t="shared" si="8"/>
        <v>99548181</v>
      </c>
      <c r="I26" s="23">
        <f t="shared" si="8"/>
        <v>101100908</v>
      </c>
      <c r="J26" s="23">
        <f t="shared" si="8"/>
        <v>87378181</v>
      </c>
      <c r="K26" s="23">
        <f t="shared" si="8"/>
        <v>86900909</v>
      </c>
      <c r="L26" s="23">
        <f t="shared" si="8"/>
        <v>90759090</v>
      </c>
      <c r="M26" s="23">
        <f t="shared" si="8"/>
        <v>92950000</v>
      </c>
      <c r="N26" s="23">
        <f t="shared" si="8"/>
        <v>88104545</v>
      </c>
      <c r="O26" s="23">
        <f t="shared" si="8"/>
        <v>1099401812</v>
      </c>
      <c r="P26" s="23">
        <f t="shared" si="8"/>
        <v>1209341993.2</v>
      </c>
      <c r="X26" s="3"/>
      <c r="Y26" s="3"/>
      <c r="Z26" s="3"/>
      <c r="AA26" s="3"/>
      <c r="AB26" s="3"/>
      <c r="AC26" s="3"/>
    </row>
    <row r="27" spans="1:29" ht="16.5" customHeight="1" x14ac:dyDescent="0.15">
      <c r="A27" s="24">
        <v>1</v>
      </c>
      <c r="B27" s="31" t="s">
        <v>34</v>
      </c>
      <c r="C27" s="36">
        <v>60340909.363636367</v>
      </c>
      <c r="D27" s="36">
        <v>62302727.272727273</v>
      </c>
      <c r="E27" s="36">
        <v>62785454.545454547</v>
      </c>
      <c r="F27" s="36">
        <v>69733636.272727281</v>
      </c>
      <c r="G27" s="36">
        <v>70224545.545454547</v>
      </c>
      <c r="H27" s="37">
        <v>74093636</v>
      </c>
      <c r="I27" s="37">
        <v>75646363</v>
      </c>
      <c r="J27" s="37">
        <v>61923636</v>
      </c>
      <c r="K27" s="37">
        <v>61446364</v>
      </c>
      <c r="L27" s="37">
        <v>65304545</v>
      </c>
      <c r="M27" s="37">
        <v>67495455</v>
      </c>
      <c r="N27" s="37">
        <v>62650000</v>
      </c>
      <c r="O27" s="28">
        <f>SUM(C27:N27)</f>
        <v>793947272</v>
      </c>
      <c r="P27" s="29">
        <f t="shared" ref="P27:P30" si="9">O27*1.1</f>
        <v>873341999.20000005</v>
      </c>
      <c r="X27" s="3"/>
      <c r="Y27" s="3"/>
      <c r="Z27" s="3"/>
      <c r="AA27" s="3"/>
      <c r="AB27" s="3"/>
      <c r="AC27" s="3"/>
    </row>
    <row r="28" spans="1:29" ht="16.5" customHeight="1" x14ac:dyDescent="0.15">
      <c r="A28" s="24">
        <v>3</v>
      </c>
      <c r="B28" s="31" t="s">
        <v>35</v>
      </c>
      <c r="C28" s="29">
        <v>10909091</v>
      </c>
      <c r="D28" s="29">
        <v>10909091</v>
      </c>
      <c r="E28" s="29">
        <v>10909091</v>
      </c>
      <c r="F28" s="29">
        <v>10909091</v>
      </c>
      <c r="G28" s="29">
        <v>10909091</v>
      </c>
      <c r="H28" s="28">
        <v>10909091</v>
      </c>
      <c r="I28" s="28">
        <v>10909091</v>
      </c>
      <c r="J28" s="28">
        <v>10909091</v>
      </c>
      <c r="K28" s="28">
        <v>10909091</v>
      </c>
      <c r="L28" s="28">
        <v>10909091</v>
      </c>
      <c r="M28" s="28">
        <v>10909091</v>
      </c>
      <c r="N28" s="28">
        <v>10909091</v>
      </c>
      <c r="O28" s="28">
        <f>SUM(C28:N28)</f>
        <v>130909092</v>
      </c>
      <c r="P28" s="29">
        <f t="shared" si="9"/>
        <v>144000001.20000002</v>
      </c>
      <c r="X28" s="3"/>
      <c r="Y28" s="3"/>
      <c r="Z28" s="3"/>
      <c r="AA28" s="3"/>
      <c r="AB28" s="3"/>
      <c r="AC28" s="3"/>
    </row>
    <row r="29" spans="1:29" ht="16.5" customHeight="1" x14ac:dyDescent="0.15">
      <c r="A29" s="24">
        <v>4</v>
      </c>
      <c r="B29" s="31" t="s">
        <v>36</v>
      </c>
      <c r="C29" s="29">
        <v>6363636</v>
      </c>
      <c r="D29" s="29">
        <v>6363636</v>
      </c>
      <c r="E29" s="29">
        <v>6363636</v>
      </c>
      <c r="F29" s="29">
        <v>6363636</v>
      </c>
      <c r="G29" s="29">
        <v>6363636</v>
      </c>
      <c r="H29" s="29">
        <v>6363636</v>
      </c>
      <c r="I29" s="29">
        <v>6363636</v>
      </c>
      <c r="J29" s="29">
        <v>6363636</v>
      </c>
      <c r="K29" s="29">
        <v>6363636</v>
      </c>
      <c r="L29" s="29">
        <v>6363636</v>
      </c>
      <c r="M29" s="29">
        <v>6363636</v>
      </c>
      <c r="N29" s="28">
        <v>6363636</v>
      </c>
      <c r="O29" s="28">
        <f>SUM(C29:N29)</f>
        <v>76363632</v>
      </c>
      <c r="P29" s="29">
        <f t="shared" si="9"/>
        <v>83999995.200000003</v>
      </c>
      <c r="X29" s="3"/>
      <c r="Y29" s="3"/>
      <c r="Z29" s="3"/>
      <c r="AA29" s="3"/>
      <c r="AB29" s="3"/>
      <c r="AC29" s="3"/>
    </row>
    <row r="30" spans="1:29" ht="16.5" customHeight="1" x14ac:dyDescent="0.15">
      <c r="A30" s="24">
        <v>6</v>
      </c>
      <c r="B30" s="31" t="s">
        <v>37</v>
      </c>
      <c r="C30" s="29">
        <v>8181818</v>
      </c>
      <c r="D30" s="29">
        <v>8181818</v>
      </c>
      <c r="E30" s="29">
        <v>8181818</v>
      </c>
      <c r="F30" s="29">
        <v>8181818</v>
      </c>
      <c r="G30" s="29">
        <v>8181818</v>
      </c>
      <c r="H30" s="29">
        <v>8181818</v>
      </c>
      <c r="I30" s="29">
        <v>8181818</v>
      </c>
      <c r="J30" s="29">
        <v>8181818</v>
      </c>
      <c r="K30" s="29">
        <v>8181818</v>
      </c>
      <c r="L30" s="29">
        <v>8181818</v>
      </c>
      <c r="M30" s="29">
        <v>8181818</v>
      </c>
      <c r="N30" s="28">
        <v>8181818</v>
      </c>
      <c r="O30" s="28">
        <f>SUM(C30:N30)</f>
        <v>98181816</v>
      </c>
      <c r="P30" s="29">
        <f t="shared" si="9"/>
        <v>107999997.60000001</v>
      </c>
      <c r="X30" s="3"/>
      <c r="Y30" s="3"/>
      <c r="Z30" s="3"/>
      <c r="AA30" s="3"/>
      <c r="AB30" s="3"/>
      <c r="AC30" s="3"/>
    </row>
    <row r="31" spans="1:29" s="42" customFormat="1" ht="16.5" customHeight="1" x14ac:dyDescent="0.15">
      <c r="A31" s="38" t="s">
        <v>38</v>
      </c>
      <c r="B31" s="39" t="s">
        <v>39</v>
      </c>
      <c r="C31" s="40">
        <f t="shared" ref="C31:P31" si="10">C32+SUM(C40:C65)</f>
        <v>701542500.66666675</v>
      </c>
      <c r="D31" s="40">
        <f t="shared" si="10"/>
        <v>574487808.66666675</v>
      </c>
      <c r="E31" s="40">
        <f t="shared" si="10"/>
        <v>554935011.66666675</v>
      </c>
      <c r="F31" s="40">
        <f t="shared" si="10"/>
        <v>576320836.66666675</v>
      </c>
      <c r="G31" s="40">
        <f t="shared" si="10"/>
        <v>565073808.66666675</v>
      </c>
      <c r="H31" s="40">
        <f t="shared" si="10"/>
        <v>585704133.66666675</v>
      </c>
      <c r="I31" s="40">
        <f t="shared" si="10"/>
        <v>571170932.66666675</v>
      </c>
      <c r="J31" s="40">
        <f t="shared" si="10"/>
        <v>564524303.66666675</v>
      </c>
      <c r="K31" s="40">
        <f t="shared" si="10"/>
        <v>560245912.66666675</v>
      </c>
      <c r="L31" s="40">
        <f>L32+SUM(L40:L65)</f>
        <v>624317581.66666675</v>
      </c>
      <c r="M31" s="40">
        <f t="shared" si="10"/>
        <v>566808871.66666675</v>
      </c>
      <c r="N31" s="40">
        <f t="shared" si="10"/>
        <v>608582906.66666663</v>
      </c>
      <c r="O31" s="40">
        <f>O32+SUM(O40:O65)</f>
        <v>7053714609</v>
      </c>
      <c r="P31" s="40">
        <f t="shared" si="10"/>
        <v>7249971322.7000008</v>
      </c>
      <c r="Q31" s="41"/>
      <c r="R31" s="41"/>
      <c r="S31" s="41">
        <f>C31+D31+E31+F31+G31</f>
        <v>2972359966.333334</v>
      </c>
      <c r="T31" s="41"/>
      <c r="U31" s="41"/>
      <c r="V31" s="41"/>
      <c r="W31" s="41"/>
    </row>
    <row r="32" spans="1:29" s="46" customFormat="1" ht="30" customHeight="1" x14ac:dyDescent="0.15">
      <c r="A32" s="43" t="s">
        <v>40</v>
      </c>
      <c r="B32" s="35" t="s">
        <v>41</v>
      </c>
      <c r="C32" s="44">
        <v>477825328.66666669</v>
      </c>
      <c r="D32" s="44">
        <v>402654885.66666669</v>
      </c>
      <c r="E32" s="44">
        <v>377455175.66666669</v>
      </c>
      <c r="F32" s="44">
        <v>400442214.66666669</v>
      </c>
      <c r="G32" s="44">
        <v>389922752.66666669</v>
      </c>
      <c r="H32" s="44">
        <v>377715994.66666669</v>
      </c>
      <c r="I32" s="44">
        <v>379284666.66666669</v>
      </c>
      <c r="J32" s="44">
        <v>379059403.66666669</v>
      </c>
      <c r="K32" s="44">
        <v>386142400.66666669</v>
      </c>
      <c r="L32" s="44">
        <v>372695294.66666669</v>
      </c>
      <c r="M32" s="44">
        <v>375839461.66666669</v>
      </c>
      <c r="N32" s="66">
        <v>394109892.66666663</v>
      </c>
      <c r="O32" s="28">
        <f>SUM(C32:N32)</f>
        <v>4713147472</v>
      </c>
      <c r="P32" s="29">
        <f>O32</f>
        <v>4713147472</v>
      </c>
      <c r="Q32" s="45"/>
      <c r="R32" s="45"/>
      <c r="S32" s="45"/>
      <c r="T32" s="45"/>
      <c r="U32" s="45"/>
      <c r="V32" s="45"/>
      <c r="W32" s="45"/>
    </row>
    <row r="33" spans="1:45" s="46" customFormat="1" ht="16.5" customHeight="1" x14ac:dyDescent="0.15">
      <c r="A33" s="43"/>
      <c r="B33" s="47" t="s">
        <v>42</v>
      </c>
      <c r="C33" s="44">
        <v>54598816</v>
      </c>
      <c r="D33" s="44">
        <v>45610739</v>
      </c>
      <c r="E33" s="44">
        <v>44543739</v>
      </c>
      <c r="F33" s="44">
        <v>50122930</v>
      </c>
      <c r="G33" s="44">
        <v>40568930</v>
      </c>
      <c r="H33" s="44">
        <v>41675983</v>
      </c>
      <c r="I33" s="44">
        <v>43192860</v>
      </c>
      <c r="J33" s="44">
        <v>42580359</v>
      </c>
      <c r="K33" s="44">
        <v>42708332</v>
      </c>
      <c r="L33" s="44">
        <v>42768930</v>
      </c>
      <c r="M33" s="44">
        <v>42895082</v>
      </c>
      <c r="N33" s="66">
        <v>43702263</v>
      </c>
      <c r="O33" s="28">
        <f>SUM(C33:N33)</f>
        <v>534968963</v>
      </c>
      <c r="P33" s="29">
        <f t="shared" ref="P33:P40" si="11">O33</f>
        <v>534968963</v>
      </c>
      <c r="Q33" s="45"/>
      <c r="R33" s="45"/>
      <c r="S33" s="45"/>
      <c r="T33" s="45"/>
      <c r="U33" s="45"/>
      <c r="V33" s="45"/>
      <c r="W33" s="45"/>
    </row>
    <row r="34" spans="1:45" s="49" customFormat="1" ht="16.5" customHeight="1" x14ac:dyDescent="0.15">
      <c r="A34" s="43"/>
      <c r="B34" s="47" t="s">
        <v>43</v>
      </c>
      <c r="C34" s="44">
        <v>74579797</v>
      </c>
      <c r="D34" s="44">
        <v>54047357</v>
      </c>
      <c r="E34" s="44">
        <v>53498360</v>
      </c>
      <c r="F34" s="44">
        <v>59032709</v>
      </c>
      <c r="G34" s="44">
        <v>57491843</v>
      </c>
      <c r="H34" s="44">
        <v>52455040</v>
      </c>
      <c r="I34" s="44">
        <v>50100780</v>
      </c>
      <c r="J34" s="44">
        <v>41008076</v>
      </c>
      <c r="K34" s="44">
        <v>51398695</v>
      </c>
      <c r="L34" s="44">
        <v>54034640</v>
      </c>
      <c r="M34" s="44">
        <v>60679260</v>
      </c>
      <c r="N34" s="66">
        <v>62342293</v>
      </c>
      <c r="O34" s="28">
        <f>SUM(C34:N34)</f>
        <v>670668850</v>
      </c>
      <c r="P34" s="29">
        <f t="shared" si="11"/>
        <v>670668850</v>
      </c>
      <c r="Q34" s="48"/>
      <c r="R34" s="48"/>
      <c r="S34" s="48"/>
      <c r="T34" s="48"/>
      <c r="U34" s="48"/>
      <c r="V34" s="48"/>
      <c r="W34" s="48"/>
    </row>
    <row r="35" spans="1:45" s="49" customFormat="1" ht="16.5" customHeight="1" x14ac:dyDescent="0.15">
      <c r="A35" s="43"/>
      <c r="B35" s="47" t="s">
        <v>44</v>
      </c>
      <c r="C35" s="44">
        <v>123579430</v>
      </c>
      <c r="D35" s="44">
        <v>118621000</v>
      </c>
      <c r="E35" s="44">
        <v>99065691</v>
      </c>
      <c r="F35" s="44">
        <v>103224805</v>
      </c>
      <c r="G35" s="44">
        <v>108208423</v>
      </c>
      <c r="H35" s="44">
        <v>101532000</v>
      </c>
      <c r="I35" s="44">
        <v>95987704</v>
      </c>
      <c r="J35" s="44">
        <v>114490409</v>
      </c>
      <c r="K35" s="44">
        <v>109477332</v>
      </c>
      <c r="L35" s="44">
        <v>102311776</v>
      </c>
      <c r="M35" s="44">
        <v>99065655</v>
      </c>
      <c r="N35" s="66">
        <v>97940658</v>
      </c>
      <c r="O35" s="28">
        <f>SUM(C35:N35)</f>
        <v>1273504883</v>
      </c>
      <c r="P35" s="29">
        <f t="shared" si="11"/>
        <v>1273504883</v>
      </c>
      <c r="Q35" s="48"/>
      <c r="R35" s="48"/>
      <c r="S35" s="48"/>
      <c r="T35" s="48"/>
      <c r="U35" s="48"/>
      <c r="V35" s="48"/>
      <c r="W35" s="48"/>
    </row>
    <row r="36" spans="1:45" s="49" customFormat="1" ht="16.5" customHeight="1" x14ac:dyDescent="0.15">
      <c r="A36" s="43"/>
      <c r="B36" s="47" t="s">
        <v>45</v>
      </c>
      <c r="C36" s="44">
        <v>127311133</v>
      </c>
      <c r="D36" s="44">
        <v>94462752</v>
      </c>
      <c r="E36" s="44">
        <v>88566075</v>
      </c>
      <c r="F36" s="44">
        <v>96461231</v>
      </c>
      <c r="G36" s="44">
        <v>91261258</v>
      </c>
      <c r="H36" s="44">
        <v>92384000</v>
      </c>
      <c r="I36" s="44">
        <v>90601927</v>
      </c>
      <c r="J36" s="44">
        <v>98856870</v>
      </c>
      <c r="K36" s="44">
        <v>99764000</v>
      </c>
      <c r="L36" s="44">
        <v>92206259</v>
      </c>
      <c r="M36" s="44">
        <v>92047000</v>
      </c>
      <c r="N36" s="66">
        <v>93984577</v>
      </c>
      <c r="O36" s="28">
        <f>SUM(C36:N36)</f>
        <v>1157907082</v>
      </c>
      <c r="P36" s="29">
        <f t="shared" si="11"/>
        <v>1157907082</v>
      </c>
      <c r="Q36" s="48"/>
      <c r="R36" s="48"/>
      <c r="S36" s="48"/>
      <c r="T36" s="48"/>
      <c r="U36" s="48"/>
      <c r="V36" s="48"/>
      <c r="W36" s="48"/>
    </row>
    <row r="37" spans="1:45" ht="16.5" customHeight="1" x14ac:dyDescent="0.15">
      <c r="A37" s="43"/>
      <c r="B37" s="47" t="s">
        <v>46</v>
      </c>
      <c r="C37" s="44">
        <v>39230820</v>
      </c>
      <c r="D37" s="44">
        <v>34813988</v>
      </c>
      <c r="E37" s="44">
        <v>35640594</v>
      </c>
      <c r="F37" s="44">
        <v>35459823</v>
      </c>
      <c r="G37" s="44">
        <v>36251582</v>
      </c>
      <c r="H37" s="44">
        <v>33528255</v>
      </c>
      <c r="I37" s="44">
        <v>35068899</v>
      </c>
      <c r="J37" s="44">
        <v>36207973</v>
      </c>
      <c r="K37" s="44">
        <v>37278325</v>
      </c>
      <c r="L37" s="44">
        <v>35857973</v>
      </c>
      <c r="M37" s="44">
        <v>35829056</v>
      </c>
      <c r="N37" s="66">
        <v>37383382</v>
      </c>
      <c r="O37" s="28">
        <f>SUM(C37:N37)</f>
        <v>432550670</v>
      </c>
      <c r="P37" s="29">
        <f t="shared" si="11"/>
        <v>432550670</v>
      </c>
    </row>
    <row r="38" spans="1:45" ht="16.5" customHeight="1" x14ac:dyDescent="0.15">
      <c r="A38" s="43"/>
      <c r="B38" s="47" t="s">
        <v>47</v>
      </c>
      <c r="C38" s="44">
        <v>14405616</v>
      </c>
      <c r="D38" s="44">
        <v>10979333</v>
      </c>
      <c r="E38" s="44">
        <v>12021000</v>
      </c>
      <c r="F38" s="44">
        <v>12021000</v>
      </c>
      <c r="G38" s="44">
        <v>12021000</v>
      </c>
      <c r="H38" s="44">
        <v>12021000</v>
      </c>
      <c r="I38" s="44">
        <v>20212780</v>
      </c>
      <c r="J38" s="44">
        <v>12421000</v>
      </c>
      <c r="K38" s="44">
        <v>12021000</v>
      </c>
      <c r="L38" s="44">
        <v>12021000</v>
      </c>
      <c r="M38" s="44">
        <v>11828692</v>
      </c>
      <c r="N38" s="66">
        <v>12021000</v>
      </c>
      <c r="O38" s="28">
        <f>SUM(C38:N38)</f>
        <v>153994421</v>
      </c>
      <c r="P38" s="29">
        <f t="shared" si="11"/>
        <v>153994421</v>
      </c>
    </row>
    <row r="39" spans="1:45" ht="16.5" customHeight="1" x14ac:dyDescent="0.15">
      <c r="A39" s="43"/>
      <c r="B39" s="50" t="s">
        <v>48</v>
      </c>
      <c r="C39" s="44">
        <v>44119716.666666664</v>
      </c>
      <c r="D39" s="44">
        <v>44119716.666666664</v>
      </c>
      <c r="E39" s="44">
        <v>44119716.666666664</v>
      </c>
      <c r="F39" s="44">
        <v>44119716.666666664</v>
      </c>
      <c r="G39" s="44">
        <v>44119716.666666664</v>
      </c>
      <c r="H39" s="44">
        <v>44119716.666666664</v>
      </c>
      <c r="I39" s="44">
        <v>44119716.666666664</v>
      </c>
      <c r="J39" s="44">
        <v>33494716.666666668</v>
      </c>
      <c r="K39" s="44">
        <v>33494716.666666668</v>
      </c>
      <c r="L39" s="44">
        <v>33494716.666666668</v>
      </c>
      <c r="M39" s="44">
        <v>33494716.666666668</v>
      </c>
      <c r="N39" s="66">
        <v>46735719.666666627</v>
      </c>
      <c r="O39" s="28">
        <f>SUM(C39:N39)</f>
        <v>489552603</v>
      </c>
      <c r="P39" s="29">
        <f t="shared" si="11"/>
        <v>489552603</v>
      </c>
    </row>
    <row r="40" spans="1:45" ht="16.5" customHeight="1" x14ac:dyDescent="0.15">
      <c r="A40" s="43" t="s">
        <v>49</v>
      </c>
      <c r="B40" s="36" t="s">
        <v>50</v>
      </c>
      <c r="C40" s="44">
        <v>31500000</v>
      </c>
      <c r="D40" s="44">
        <v>31500000</v>
      </c>
      <c r="E40" s="44">
        <v>31500000</v>
      </c>
      <c r="F40" s="44">
        <v>31500000</v>
      </c>
      <c r="G40" s="44">
        <v>31500000</v>
      </c>
      <c r="H40" s="44">
        <v>31500000</v>
      </c>
      <c r="I40" s="44">
        <v>31500000</v>
      </c>
      <c r="J40" s="44">
        <v>31500000</v>
      </c>
      <c r="K40" s="44">
        <v>31500000</v>
      </c>
      <c r="L40" s="44">
        <v>31500000</v>
      </c>
      <c r="M40" s="44">
        <v>31500000</v>
      </c>
      <c r="N40" s="66">
        <v>31500000</v>
      </c>
      <c r="O40" s="28">
        <f>SUM(C40:N40)</f>
        <v>378000000</v>
      </c>
      <c r="P40" s="29">
        <f t="shared" si="11"/>
        <v>378000000</v>
      </c>
    </row>
    <row r="41" spans="1:45" ht="16.5" customHeight="1" x14ac:dyDescent="0.15">
      <c r="A41" s="43" t="s">
        <v>49</v>
      </c>
      <c r="B41" s="36" t="s">
        <v>51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66">
        <v>0</v>
      </c>
      <c r="O41" s="28">
        <f>SUM(C41:N41)</f>
        <v>0</v>
      </c>
      <c r="P41" s="29">
        <f t="shared" ref="P41:P66" si="12">O41*1.1</f>
        <v>0</v>
      </c>
    </row>
    <row r="42" spans="1:45" ht="16.5" customHeight="1" x14ac:dyDescent="0.15">
      <c r="A42" s="43" t="s">
        <v>52</v>
      </c>
      <c r="B42" s="51" t="s">
        <v>53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66">
        <v>0</v>
      </c>
      <c r="O42" s="28">
        <f>SUM(C42:N42)</f>
        <v>0</v>
      </c>
      <c r="P42" s="29">
        <f t="shared" si="12"/>
        <v>0</v>
      </c>
    </row>
    <row r="43" spans="1:45" s="9" customFormat="1" ht="16.5" customHeight="1" x14ac:dyDescent="0.15">
      <c r="A43" s="43" t="s">
        <v>54</v>
      </c>
      <c r="B43" s="36" t="s">
        <v>55</v>
      </c>
      <c r="C43" s="44">
        <v>78876362</v>
      </c>
      <c r="D43" s="44">
        <v>46439460</v>
      </c>
      <c r="E43" s="44">
        <v>69110119</v>
      </c>
      <c r="F43" s="44">
        <v>71690934</v>
      </c>
      <c r="G43" s="44">
        <v>77217668</v>
      </c>
      <c r="H43" s="44">
        <v>74677999</v>
      </c>
      <c r="I43" s="44">
        <v>79271094</v>
      </c>
      <c r="J43" s="44">
        <v>77451482</v>
      </c>
      <c r="K43" s="44">
        <v>73067847</v>
      </c>
      <c r="L43" s="44">
        <v>73545232</v>
      </c>
      <c r="M43" s="44">
        <v>68723209</v>
      </c>
      <c r="N43" s="66">
        <v>70087665</v>
      </c>
      <c r="O43" s="28">
        <f>SUM(C43:N43)</f>
        <v>860159071</v>
      </c>
      <c r="P43" s="29">
        <f t="shared" si="12"/>
        <v>946174978.10000002</v>
      </c>
      <c r="Q43" s="3"/>
      <c r="R43" s="3"/>
      <c r="S43" s="3"/>
      <c r="T43" s="3"/>
      <c r="U43" s="3"/>
      <c r="V43" s="3"/>
      <c r="W43" s="3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5" s="9" customFormat="1" ht="16.5" customHeight="1" x14ac:dyDescent="0.15">
      <c r="A44" s="43" t="s">
        <v>56</v>
      </c>
      <c r="B44" s="36" t="s">
        <v>57</v>
      </c>
      <c r="C44" s="44">
        <v>2016872</v>
      </c>
      <c r="D44" s="44">
        <v>1939300</v>
      </c>
      <c r="E44" s="44">
        <v>1747786</v>
      </c>
      <c r="F44" s="44">
        <v>1314060</v>
      </c>
      <c r="G44" s="44">
        <v>1314060</v>
      </c>
      <c r="H44" s="44">
        <v>1551440</v>
      </c>
      <c r="I44" s="44">
        <v>1478180</v>
      </c>
      <c r="J44" s="44">
        <v>1463880</v>
      </c>
      <c r="K44" s="44">
        <v>2330018</v>
      </c>
      <c r="L44" s="44">
        <v>5973528</v>
      </c>
      <c r="M44" s="44">
        <v>2327776</v>
      </c>
      <c r="N44" s="66">
        <v>2713314</v>
      </c>
      <c r="O44" s="28">
        <f>SUM(C44:N44)</f>
        <v>26170214</v>
      </c>
      <c r="P44" s="29">
        <f t="shared" si="12"/>
        <v>28787235.400000002</v>
      </c>
      <c r="Q44" s="3"/>
      <c r="R44" s="3"/>
      <c r="S44" s="3"/>
      <c r="T44" s="3"/>
      <c r="U44" s="3"/>
      <c r="V44" s="3"/>
      <c r="W44" s="3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1:45" x14ac:dyDescent="0.15">
      <c r="A45" s="43" t="s">
        <v>58</v>
      </c>
      <c r="B45" s="36" t="s">
        <v>59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4026073</v>
      </c>
      <c r="M45" s="44">
        <v>0</v>
      </c>
      <c r="N45" s="66">
        <v>0</v>
      </c>
      <c r="O45" s="28">
        <f>SUM(C45:N45)</f>
        <v>4026073</v>
      </c>
      <c r="P45" s="29">
        <f t="shared" si="12"/>
        <v>4428680.3000000007</v>
      </c>
    </row>
    <row r="46" spans="1:45" x14ac:dyDescent="0.15">
      <c r="A46" s="43" t="s">
        <v>60</v>
      </c>
      <c r="B46" s="52" t="s">
        <v>61</v>
      </c>
      <c r="C46" s="44">
        <v>7327942</v>
      </c>
      <c r="D46" s="44">
        <v>2327942</v>
      </c>
      <c r="E46" s="44">
        <v>2327942</v>
      </c>
      <c r="F46" s="44">
        <v>4865328</v>
      </c>
      <c r="G46" s="44">
        <v>3601692</v>
      </c>
      <c r="H46" s="44">
        <v>2856674</v>
      </c>
      <c r="I46" s="44">
        <v>1380159</v>
      </c>
      <c r="J46" s="44">
        <v>2283526</v>
      </c>
      <c r="K46" s="44">
        <v>2832174</v>
      </c>
      <c r="L46" s="44">
        <v>2132174</v>
      </c>
      <c r="M46" s="44">
        <v>14532174</v>
      </c>
      <c r="N46" s="66">
        <v>3327174</v>
      </c>
      <c r="O46" s="28">
        <f>SUM(C46:N46)</f>
        <v>49794901</v>
      </c>
      <c r="P46" s="29">
        <f t="shared" si="12"/>
        <v>54774391.100000001</v>
      </c>
    </row>
    <row r="47" spans="1:45" ht="15" customHeight="1" x14ac:dyDescent="0.15">
      <c r="A47" s="53" t="s">
        <v>62</v>
      </c>
      <c r="B47" s="23" t="s">
        <v>63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66">
        <v>0</v>
      </c>
      <c r="O47" s="28">
        <f>SUM(C47:N47)</f>
        <v>0</v>
      </c>
      <c r="P47" s="29">
        <f t="shared" si="12"/>
        <v>0</v>
      </c>
    </row>
    <row r="48" spans="1:45" ht="15" customHeight="1" x14ac:dyDescent="0.15">
      <c r="A48" s="53"/>
      <c r="B48" s="23" t="s">
        <v>64</v>
      </c>
      <c r="C48" s="44">
        <v>3418004</v>
      </c>
      <c r="D48" s="44">
        <v>3641000</v>
      </c>
      <c r="E48" s="44">
        <v>3291908</v>
      </c>
      <c r="F48" s="44">
        <v>3659455</v>
      </c>
      <c r="G48" s="44">
        <v>3872787</v>
      </c>
      <c r="H48" s="44">
        <v>5636362</v>
      </c>
      <c r="I48" s="44">
        <v>3678635</v>
      </c>
      <c r="J48" s="44">
        <v>3956183</v>
      </c>
      <c r="K48" s="44">
        <v>3670133</v>
      </c>
      <c r="L48" s="44">
        <v>3786455</v>
      </c>
      <c r="M48" s="44">
        <v>3675000</v>
      </c>
      <c r="N48" s="66">
        <v>12575555</v>
      </c>
      <c r="O48" s="28">
        <f>SUM(C48:N48)</f>
        <v>54861477</v>
      </c>
      <c r="P48" s="29">
        <f t="shared" si="12"/>
        <v>60347624.700000003</v>
      </c>
    </row>
    <row r="49" spans="1:16" ht="15" customHeight="1" x14ac:dyDescent="0.15">
      <c r="A49" s="54"/>
      <c r="B49" s="55" t="s">
        <v>65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105000</v>
      </c>
      <c r="K49" s="44">
        <v>0</v>
      </c>
      <c r="L49" s="44">
        <v>0</v>
      </c>
      <c r="M49" s="44">
        <v>0</v>
      </c>
      <c r="N49" s="66">
        <v>0</v>
      </c>
      <c r="O49" s="28">
        <f>SUM(C49:N49)</f>
        <v>105000</v>
      </c>
      <c r="P49" s="29">
        <f t="shared" si="12"/>
        <v>115500.00000000001</v>
      </c>
    </row>
    <row r="50" spans="1:16" ht="15" customHeight="1" x14ac:dyDescent="0.15">
      <c r="A50" s="54"/>
      <c r="B50" s="55" t="s">
        <v>66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20818000</v>
      </c>
      <c r="I50" s="44">
        <v>0</v>
      </c>
      <c r="J50" s="44">
        <v>0</v>
      </c>
      <c r="K50" s="44">
        <v>0</v>
      </c>
      <c r="L50" s="44">
        <v>3594000</v>
      </c>
      <c r="M50" s="44">
        <v>0</v>
      </c>
      <c r="N50" s="66">
        <v>4174000</v>
      </c>
      <c r="O50" s="28">
        <f>SUM(C50:N50)</f>
        <v>28586000</v>
      </c>
      <c r="P50" s="29">
        <f t="shared" si="12"/>
        <v>31444600.000000004</v>
      </c>
    </row>
    <row r="51" spans="1:16" ht="15" customHeight="1" x14ac:dyDescent="0.15">
      <c r="A51" s="56"/>
      <c r="B51" s="57" t="s">
        <v>67</v>
      </c>
      <c r="C51" s="44">
        <v>395000</v>
      </c>
      <c r="D51" s="44">
        <v>0</v>
      </c>
      <c r="E51" s="44">
        <v>660000</v>
      </c>
      <c r="F51" s="44">
        <v>0</v>
      </c>
      <c r="G51" s="44">
        <v>0</v>
      </c>
      <c r="H51" s="44">
        <v>5300000</v>
      </c>
      <c r="I51" s="44">
        <v>0</v>
      </c>
      <c r="J51" s="44">
        <v>9388227</v>
      </c>
      <c r="K51" s="44">
        <v>0</v>
      </c>
      <c r="L51" s="44">
        <v>10694602</v>
      </c>
      <c r="M51" s="44">
        <v>0</v>
      </c>
      <c r="N51" s="66">
        <v>1909091</v>
      </c>
      <c r="O51" s="28">
        <f>SUM(C51:N51)</f>
        <v>28346920</v>
      </c>
      <c r="P51" s="29">
        <f t="shared" si="12"/>
        <v>31181612.000000004</v>
      </c>
    </row>
    <row r="52" spans="1:16" ht="15" customHeight="1" x14ac:dyDescent="0.15">
      <c r="A52" s="58" t="s">
        <v>68</v>
      </c>
      <c r="B52" s="36" t="s">
        <v>69</v>
      </c>
      <c r="C52" s="44">
        <v>31090909</v>
      </c>
      <c r="D52" s="44">
        <v>22000000</v>
      </c>
      <c r="E52" s="44">
        <v>22000000</v>
      </c>
      <c r="F52" s="44">
        <v>22000000</v>
      </c>
      <c r="G52" s="44">
        <v>22000000</v>
      </c>
      <c r="H52" s="44">
        <v>22000000</v>
      </c>
      <c r="I52" s="44">
        <v>22000000</v>
      </c>
      <c r="J52" s="44">
        <v>22000000</v>
      </c>
      <c r="K52" s="44">
        <v>22000000</v>
      </c>
      <c r="L52" s="44">
        <v>22000000</v>
      </c>
      <c r="M52" s="44">
        <v>22000000</v>
      </c>
      <c r="N52" s="66">
        <v>22000000</v>
      </c>
      <c r="O52" s="28">
        <f>SUM(C52:N52)</f>
        <v>273090909</v>
      </c>
      <c r="P52" s="29">
        <f t="shared" si="12"/>
        <v>300399999.90000004</v>
      </c>
    </row>
    <row r="53" spans="1:16" ht="15" customHeight="1" x14ac:dyDescent="0.15">
      <c r="A53" s="58" t="s">
        <v>70</v>
      </c>
      <c r="B53" s="36" t="s">
        <v>71</v>
      </c>
      <c r="C53" s="44">
        <v>1055000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66">
        <v>0</v>
      </c>
      <c r="O53" s="28">
        <f>SUM(C53:N53)</f>
        <v>1055000</v>
      </c>
      <c r="P53" s="29">
        <f t="shared" si="12"/>
        <v>1160500</v>
      </c>
    </row>
    <row r="54" spans="1:16" ht="15" customHeight="1" x14ac:dyDescent="0.15">
      <c r="A54" s="58" t="s">
        <v>72</v>
      </c>
      <c r="B54" s="36" t="s">
        <v>73</v>
      </c>
      <c r="C54" s="44">
        <v>3480000</v>
      </c>
      <c r="D54" s="44">
        <v>0</v>
      </c>
      <c r="E54" s="44">
        <v>10670000</v>
      </c>
      <c r="F54" s="44">
        <v>0</v>
      </c>
      <c r="G54" s="44">
        <v>0</v>
      </c>
      <c r="H54" s="44">
        <v>0</v>
      </c>
      <c r="I54" s="44">
        <v>1140000</v>
      </c>
      <c r="J54" s="44">
        <v>0</v>
      </c>
      <c r="K54" s="44">
        <v>0</v>
      </c>
      <c r="L54" s="44">
        <v>16070000</v>
      </c>
      <c r="M54" s="44">
        <v>7440000</v>
      </c>
      <c r="N54" s="66">
        <v>1180000</v>
      </c>
      <c r="O54" s="28">
        <f>SUM(C54:N54)</f>
        <v>39980000</v>
      </c>
      <c r="P54" s="29">
        <f t="shared" si="12"/>
        <v>43978000</v>
      </c>
    </row>
    <row r="55" spans="1:16" ht="15" customHeight="1" x14ac:dyDescent="0.15">
      <c r="A55" s="58" t="s">
        <v>74</v>
      </c>
      <c r="B55" s="36" t="s">
        <v>75</v>
      </c>
      <c r="C55" s="44">
        <v>3350490</v>
      </c>
      <c r="D55" s="44">
        <v>1745200</v>
      </c>
      <c r="E55" s="44">
        <v>817400</v>
      </c>
      <c r="F55" s="44">
        <v>1589750</v>
      </c>
      <c r="G55" s="44">
        <v>1110850</v>
      </c>
      <c r="H55" s="44">
        <v>1327700</v>
      </c>
      <c r="I55" s="44">
        <v>1375050</v>
      </c>
      <c r="J55" s="44">
        <v>931600</v>
      </c>
      <c r="K55" s="44">
        <v>904900</v>
      </c>
      <c r="L55" s="44">
        <v>930900</v>
      </c>
      <c r="M55" s="44">
        <v>1325050</v>
      </c>
      <c r="N55" s="66">
        <v>932700</v>
      </c>
      <c r="O55" s="28">
        <f>SUM(C55:N55)</f>
        <v>16341590</v>
      </c>
      <c r="P55" s="29">
        <f t="shared" si="12"/>
        <v>17975749</v>
      </c>
    </row>
    <row r="56" spans="1:16" ht="15" customHeight="1" x14ac:dyDescent="0.15">
      <c r="A56" s="58" t="s">
        <v>76</v>
      </c>
      <c r="B56" s="36" t="s">
        <v>77</v>
      </c>
      <c r="C56" s="44">
        <v>0</v>
      </c>
      <c r="D56" s="44">
        <v>1430000</v>
      </c>
      <c r="E56" s="44">
        <v>1390000</v>
      </c>
      <c r="F56" s="44">
        <v>0</v>
      </c>
      <c r="G56" s="44">
        <v>0</v>
      </c>
      <c r="H56" s="44">
        <v>0</v>
      </c>
      <c r="I56" s="44">
        <v>0</v>
      </c>
      <c r="J56" s="44">
        <v>1440000</v>
      </c>
      <c r="K56" s="44">
        <v>0</v>
      </c>
      <c r="L56" s="44">
        <v>0</v>
      </c>
      <c r="M56" s="44">
        <v>950000</v>
      </c>
      <c r="N56" s="66">
        <v>2000000</v>
      </c>
      <c r="O56" s="28">
        <f>SUM(C56:N56)</f>
        <v>7210000</v>
      </c>
      <c r="P56" s="29">
        <f t="shared" si="12"/>
        <v>7931000.0000000009</v>
      </c>
    </row>
    <row r="57" spans="1:16" ht="15" customHeight="1" x14ac:dyDescent="0.15">
      <c r="A57" s="58" t="s">
        <v>78</v>
      </c>
      <c r="B57" s="36" t="s">
        <v>79</v>
      </c>
      <c r="C57" s="44">
        <v>1336364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66">
        <v>0</v>
      </c>
      <c r="O57" s="28">
        <f>SUM(C57:N57)</f>
        <v>1336364</v>
      </c>
      <c r="P57" s="29">
        <f t="shared" si="12"/>
        <v>1470000.4000000001</v>
      </c>
    </row>
    <row r="58" spans="1:16" ht="15" customHeight="1" x14ac:dyDescent="0.15">
      <c r="A58" s="58" t="s">
        <v>80</v>
      </c>
      <c r="B58" s="36" t="s">
        <v>81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12600000</v>
      </c>
      <c r="J58" s="44">
        <v>0</v>
      </c>
      <c r="K58" s="44">
        <v>0</v>
      </c>
      <c r="L58" s="44">
        <v>0</v>
      </c>
      <c r="M58" s="44">
        <v>0</v>
      </c>
      <c r="N58" s="66">
        <v>0</v>
      </c>
      <c r="O58" s="28">
        <f>SUM(C58:N58)</f>
        <v>12600000</v>
      </c>
      <c r="P58" s="29">
        <f t="shared" si="12"/>
        <v>13860000.000000002</v>
      </c>
    </row>
    <row r="59" spans="1:16" ht="15" customHeight="1" x14ac:dyDescent="0.15">
      <c r="A59" s="58" t="s">
        <v>82</v>
      </c>
      <c r="B59" s="36" t="s">
        <v>83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66">
        <v>0</v>
      </c>
      <c r="O59" s="28">
        <f>SUM(C59:N59)</f>
        <v>0</v>
      </c>
      <c r="P59" s="29">
        <f t="shared" si="12"/>
        <v>0</v>
      </c>
    </row>
    <row r="60" spans="1:16" ht="15" customHeight="1" x14ac:dyDescent="0.15">
      <c r="A60" s="58" t="s">
        <v>84</v>
      </c>
      <c r="B60" s="36" t="s">
        <v>85</v>
      </c>
      <c r="C60" s="44">
        <v>1327376</v>
      </c>
      <c r="D60" s="44">
        <v>525360</v>
      </c>
      <c r="E60" s="44">
        <v>592296</v>
      </c>
      <c r="F60" s="44">
        <v>651297</v>
      </c>
      <c r="G60" s="44">
        <v>621104</v>
      </c>
      <c r="H60" s="44">
        <v>811191</v>
      </c>
      <c r="I60" s="44">
        <v>827932</v>
      </c>
      <c r="J60" s="44">
        <v>805747</v>
      </c>
      <c r="K60" s="44">
        <v>636750</v>
      </c>
      <c r="L60" s="44">
        <v>577005</v>
      </c>
      <c r="M60" s="44">
        <v>862899</v>
      </c>
      <c r="N60" s="66">
        <v>687376</v>
      </c>
      <c r="O60" s="28">
        <f>SUM(C60:N60)</f>
        <v>8926333</v>
      </c>
      <c r="P60" s="29">
        <f t="shared" si="12"/>
        <v>9818966.3000000007</v>
      </c>
    </row>
    <row r="61" spans="1:16" ht="15" customHeight="1" x14ac:dyDescent="0.15">
      <c r="A61" s="58" t="s">
        <v>86</v>
      </c>
      <c r="B61" s="36" t="s">
        <v>87</v>
      </c>
      <c r="C61" s="44">
        <v>815000</v>
      </c>
      <c r="D61" s="44">
        <v>815000</v>
      </c>
      <c r="E61" s="44">
        <v>815000</v>
      </c>
      <c r="F61" s="44">
        <v>815000</v>
      </c>
      <c r="G61" s="44">
        <v>815000</v>
      </c>
      <c r="H61" s="44">
        <v>815000</v>
      </c>
      <c r="I61" s="44">
        <v>815000</v>
      </c>
      <c r="J61" s="44">
        <v>815000</v>
      </c>
      <c r="K61" s="44">
        <v>815000</v>
      </c>
      <c r="L61" s="44">
        <v>815000</v>
      </c>
      <c r="M61" s="44">
        <v>815000</v>
      </c>
      <c r="N61" s="66">
        <v>800000</v>
      </c>
      <c r="O61" s="28">
        <f>SUM(C61:N61)</f>
        <v>9765000</v>
      </c>
      <c r="P61" s="29">
        <f>O61*1.1</f>
        <v>10741500</v>
      </c>
    </row>
    <row r="62" spans="1:16" ht="15" customHeight="1" x14ac:dyDescent="0.15">
      <c r="A62" s="58" t="s">
        <v>88</v>
      </c>
      <c r="B62" s="36" t="s">
        <v>89</v>
      </c>
      <c r="C62" s="44">
        <v>952000</v>
      </c>
      <c r="D62" s="44">
        <v>0</v>
      </c>
      <c r="E62" s="44">
        <v>0</v>
      </c>
      <c r="F62" s="44">
        <v>0</v>
      </c>
      <c r="G62" s="44">
        <v>0</v>
      </c>
      <c r="H62" s="44">
        <v>3500000</v>
      </c>
      <c r="I62" s="44">
        <v>0</v>
      </c>
      <c r="J62" s="44">
        <v>0</v>
      </c>
      <c r="K62" s="44">
        <v>1927713</v>
      </c>
      <c r="L62" s="44">
        <v>14744237</v>
      </c>
      <c r="M62" s="44">
        <v>0</v>
      </c>
      <c r="N62" s="66">
        <v>29829639</v>
      </c>
      <c r="O62" s="28">
        <f>SUM(C62:N62)</f>
        <v>50953589</v>
      </c>
      <c r="P62" s="29">
        <f t="shared" si="12"/>
        <v>56048947.900000006</v>
      </c>
    </row>
    <row r="63" spans="1:16" ht="15" customHeight="1" x14ac:dyDescent="0.15">
      <c r="A63" s="58" t="s">
        <v>90</v>
      </c>
      <c r="B63" s="36" t="s">
        <v>91</v>
      </c>
      <c r="C63" s="44">
        <v>4706600</v>
      </c>
      <c r="D63" s="44">
        <v>27081600</v>
      </c>
      <c r="E63" s="44">
        <v>4706600</v>
      </c>
      <c r="F63" s="44">
        <v>4706600</v>
      </c>
      <c r="G63" s="44">
        <v>4706600</v>
      </c>
      <c r="H63" s="44">
        <v>4706600</v>
      </c>
      <c r="I63" s="44">
        <v>4706600</v>
      </c>
      <c r="J63" s="44">
        <v>4706600</v>
      </c>
      <c r="K63" s="44">
        <v>4706600</v>
      </c>
      <c r="L63" s="44">
        <v>27206600</v>
      </c>
      <c r="M63" s="44">
        <v>3294623</v>
      </c>
      <c r="N63" s="66">
        <v>1776362</v>
      </c>
      <c r="O63" s="28">
        <f>SUM(C63:N63)</f>
        <v>97011985</v>
      </c>
      <c r="P63" s="29">
        <f t="shared" si="12"/>
        <v>106713183.50000001</v>
      </c>
    </row>
    <row r="64" spans="1:16" ht="15" customHeight="1" x14ac:dyDescent="0.15">
      <c r="A64" s="58" t="s">
        <v>92</v>
      </c>
      <c r="B64" s="36" t="s">
        <v>93</v>
      </c>
      <c r="C64" s="44">
        <v>18662467</v>
      </c>
      <c r="D64" s="44">
        <v>5031499</v>
      </c>
      <c r="E64" s="44">
        <v>1425308</v>
      </c>
      <c r="F64" s="44">
        <v>5642349</v>
      </c>
      <c r="G64" s="44">
        <v>1483018</v>
      </c>
      <c r="H64" s="44">
        <v>4596500</v>
      </c>
      <c r="I64" s="44">
        <v>3915000</v>
      </c>
      <c r="J64" s="44">
        <v>1735545</v>
      </c>
      <c r="K64" s="44">
        <v>3034000</v>
      </c>
      <c r="L64" s="44">
        <v>4297072</v>
      </c>
      <c r="M64" s="44">
        <v>6532780</v>
      </c>
      <c r="N64" s="66">
        <v>0</v>
      </c>
      <c r="O64" s="28">
        <f>SUM(C64:N64)</f>
        <v>56355538</v>
      </c>
      <c r="P64" s="29">
        <f t="shared" si="12"/>
        <v>61991091.800000004</v>
      </c>
    </row>
    <row r="65" spans="1:23" ht="15" customHeight="1" x14ac:dyDescent="0.15">
      <c r="A65" s="58" t="s">
        <v>94</v>
      </c>
      <c r="B65" s="59" t="s">
        <v>95</v>
      </c>
      <c r="C65" s="44">
        <f>ROUND(SUM(C33:C64)*5%,0)</f>
        <v>33406786</v>
      </c>
      <c r="D65" s="44">
        <f t="shared" ref="D65:N65" si="13">ROUND(SUM(D33:D64)*5%,0)</f>
        <v>27356562</v>
      </c>
      <c r="E65" s="44">
        <f t="shared" si="13"/>
        <v>26425477</v>
      </c>
      <c r="F65" s="44">
        <f t="shared" si="13"/>
        <v>27443849</v>
      </c>
      <c r="G65" s="44">
        <f t="shared" si="13"/>
        <v>26908277</v>
      </c>
      <c r="H65" s="44">
        <f t="shared" si="13"/>
        <v>27890673</v>
      </c>
      <c r="I65" s="44">
        <f t="shared" si="13"/>
        <v>27198616</v>
      </c>
      <c r="J65" s="44">
        <f t="shared" si="13"/>
        <v>26882110</v>
      </c>
      <c r="K65" s="44">
        <f t="shared" si="13"/>
        <v>26678377</v>
      </c>
      <c r="L65" s="44">
        <f>ROUND(SUM(L33:L64)*5%,0)</f>
        <v>29729409</v>
      </c>
      <c r="M65" s="44">
        <f t="shared" si="13"/>
        <v>26990899</v>
      </c>
      <c r="N65" s="44">
        <f t="shared" si="13"/>
        <v>28980138</v>
      </c>
      <c r="O65" s="28">
        <f>SUM(C65:N65)</f>
        <v>335891173</v>
      </c>
      <c r="P65" s="44">
        <f>O65*1.1</f>
        <v>369480290.30000001</v>
      </c>
      <c r="S65" s="41"/>
    </row>
    <row r="66" spans="1:23" ht="13.5" hidden="1" x14ac:dyDescent="0.15">
      <c r="A66" s="60"/>
      <c r="B66" s="61" t="s">
        <v>96</v>
      </c>
      <c r="C66" s="44" t="e">
        <f>SUMIFS('[9]Chi phí'!$M$2:$M$2800,'[9]Chi phí'!$D$2:$D$2800,'Tổng hợp chưa thuế E2'!#REF!,'[9]Chi phí'!$B$2:$B$2800,1)</f>
        <v>#VALUE!</v>
      </c>
      <c r="D66" s="44" t="e">
        <f>SUMIFS('[9]Chi phí'!$M$2:$M$2800,'[9]Chi phí'!$D$2:$D$2800,'Tổng hợp chưa thuế E2'!#REF!,'[9]Chi phí'!$B$2:$B$2800,2)</f>
        <v>#VALUE!</v>
      </c>
      <c r="E66" s="44" t="e">
        <f>SUMIFS('[9]Chi phí'!$M$2:$M$2800,'[9]Chi phí'!$D$2:$D$2800,'Tổng hợp chưa thuế E2'!#REF!,'[9]Chi phí'!$B$2:$B$2800,3)</f>
        <v>#VALUE!</v>
      </c>
      <c r="F66" s="44" t="e">
        <f>SUMIFS('[9]Chi phí'!$M$2:$M$2800,'[9]Chi phí'!$D$2:$D$2800,'Tổng hợp chưa thuế E2'!#REF!,'[9]Chi phí'!$B$2:$B$2800,4)</f>
        <v>#VALUE!</v>
      </c>
      <c r="G66" s="44" t="e">
        <f>SUMIFS('[9]Chi phí'!$M$2:$M$3800,'[9]Chi phí'!$D$2:$D$3800,'Tổng hợp chưa thuế E2'!#REF!,'[9]Chi phí'!$B$2:$B$3800,5)</f>
        <v>#VALUE!</v>
      </c>
      <c r="H66" s="62"/>
      <c r="I66" s="62"/>
      <c r="J66" s="62"/>
      <c r="K66" s="62"/>
      <c r="L66" s="62"/>
      <c r="M66" s="62"/>
      <c r="N66" s="62"/>
      <c r="P66" s="29">
        <f t="shared" si="12"/>
        <v>0</v>
      </c>
      <c r="S66" s="41"/>
    </row>
    <row r="67" spans="1:23" s="64" customFormat="1" ht="17.25" customHeight="1" x14ac:dyDescent="0.15">
      <c r="A67" s="63"/>
      <c r="B67" s="64" t="s">
        <v>97</v>
      </c>
      <c r="C67" s="65">
        <f t="shared" ref="C67:O67" si="14">C8-C31</f>
        <v>-189198075.30303043</v>
      </c>
      <c r="D67" s="65">
        <f t="shared" si="14"/>
        <v>-60215421.212121248</v>
      </c>
      <c r="E67" s="65">
        <f t="shared" si="14"/>
        <v>-41907584.121212244</v>
      </c>
      <c r="F67" s="65">
        <f t="shared" si="14"/>
        <v>-54874620.303030491</v>
      </c>
      <c r="G67" s="65">
        <f t="shared" si="14"/>
        <v>-43301809.484849513</v>
      </c>
      <c r="H67" s="65">
        <f t="shared" si="14"/>
        <v>-59175771.303031325</v>
      </c>
      <c r="I67" s="65">
        <f t="shared" si="14"/>
        <v>-41799538.6666677</v>
      </c>
      <c r="J67" s="65">
        <f t="shared" si="14"/>
        <v>-47063213.303030431</v>
      </c>
      <c r="K67" s="65">
        <f t="shared" si="14"/>
        <v>-39943912.212121308</v>
      </c>
      <c r="L67" s="65">
        <f t="shared" si="14"/>
        <v>-98667400.212121308</v>
      </c>
      <c r="M67" s="65">
        <f t="shared" si="14"/>
        <v>-34684145.212121308</v>
      </c>
      <c r="N67" s="65">
        <f t="shared" si="14"/>
        <v>-80870908.393939435</v>
      </c>
      <c r="O67" s="65">
        <f t="shared" si="14"/>
        <v>-791702399.7272768</v>
      </c>
      <c r="P67" s="65">
        <f>P8-P31</f>
        <v>-361757892.50000381</v>
      </c>
      <c r="Q67" s="65"/>
      <c r="R67" s="65"/>
      <c r="S67" s="65"/>
      <c r="T67" s="65"/>
      <c r="U67" s="65"/>
      <c r="V67" s="65"/>
      <c r="W67" s="65"/>
    </row>
  </sheetData>
  <pageMargins left="0.23622047244094491" right="0.23622047244094491" top="0.35433070866141736" bottom="0.74803149606299213" header="0.31496062992125984" footer="0.31496062992125984"/>
  <pageSetup paperSize="9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Trang tính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Tổng hợp chưa thuế E2</vt:lpstr>
      <vt:lpstr>Tổng hợp chưa thuế E2!Print_Titles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HaNTT</dc:creator>
  <cp:lastModifiedBy>ECH</cp:lastModifiedBy>
  <dcterms:created xsi:type="dcterms:W3CDTF">2020-01-03T10:08:59Z</dcterms:created>
  <dcterms:modified xsi:type="dcterms:W3CDTF">2020-04-13T10:39:53Z</dcterms:modified>
</cp:coreProperties>
</file>